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/>
  <mc:AlternateContent xmlns:mc="http://schemas.openxmlformats.org/markup-compatibility/2006">
    <mc:Choice Requires="x15">
      <x15ac:absPath xmlns:x15ac="http://schemas.microsoft.com/office/spreadsheetml/2010/11/ac" url="/Users/andrewrickard/Desktop/Documents/ESAA/Athletics/2026/"/>
    </mc:Choice>
  </mc:AlternateContent>
  <xr:revisionPtr revIDLastSave="0" documentId="13_ncr:1_{A07633F1-61BF-D34B-AC7B-A634C1CED507}" xr6:coauthVersionLast="47" xr6:coauthVersionMax="47" xr10:uidLastSave="{00000000-0000-0000-0000-000000000000}"/>
  <bookViews>
    <workbookView xWindow="-33600" yWindow="500" windowWidth="33600" windowHeight="20500" xr2:uid="{00000000-000D-0000-FFFF-FFFF00000000}"/>
  </bookViews>
  <sheets>
    <sheet name="Entries" sheetId="1" r:id="rId1"/>
  </sheets>
  <definedNames>
    <definedName name="_xlnm.Print_Area" localSheetId="0">Entries!$C$3:$F$81</definedName>
    <definedName name="_xlnm.Print_Titles" localSheetId="0">Entries!$3:$4</definedName>
    <definedName name="Z_AA065725_BB95_482E_8380_A2145E26654E_.wvu.FilterData" localSheetId="0" hidden="1">Entries!$C$2:$F$81</definedName>
  </definedNames>
  <calcPr calcId="191029"/>
  <customWorkbookViews>
    <customWorkbookView name="Filter 1" guid="{AA065725-BB95-482E-8380-A2145E26654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QDUU6C2lLUNRTuYj7tEzxPuSVw5G6BwTdYHN9kbZgM="/>
    </ext>
  </extLst>
</workbook>
</file>

<file path=xl/calcChain.xml><?xml version="1.0" encoding="utf-8"?>
<calcChain xmlns="http://schemas.openxmlformats.org/spreadsheetml/2006/main">
  <c r="E4" i="1" l="1"/>
  <c r="F4" i="1" s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</calcChain>
</file>

<file path=xl/sharedStrings.xml><?xml version="1.0" encoding="utf-8"?>
<sst xmlns="http://schemas.openxmlformats.org/spreadsheetml/2006/main" count="314" uniqueCount="173">
  <si>
    <t>Cleveland</t>
  </si>
  <si>
    <t>When complete please save as your county name only. Then return to Paul Ponton and Dave Taylor</t>
  </si>
  <si>
    <t>paul.ponton@btinternet.com</t>
  </si>
  <si>
    <t>Cumbria</t>
  </si>
  <si>
    <t>County&gt;&gt;&gt;</t>
  </si>
  <si>
    <t>North Yorkshire</t>
  </si>
  <si>
    <t>Enter Guest &amp; Senior Athlete's Below</t>
  </si>
  <si>
    <t>Durham</t>
  </si>
  <si>
    <t>Number</t>
  </si>
  <si>
    <t>Name</t>
  </si>
  <si>
    <t>County</t>
  </si>
  <si>
    <t>Age Group</t>
  </si>
  <si>
    <t>Event</t>
  </si>
  <si>
    <t>Northumberland</t>
  </si>
  <si>
    <t>JUNIOR BOYS</t>
  </si>
  <si>
    <t>100 metres</t>
  </si>
  <si>
    <t>IG</t>
  </si>
  <si>
    <t>800m</t>
  </si>
  <si>
    <t>JB</t>
  </si>
  <si>
    <t>100m</t>
  </si>
  <si>
    <t>200 metres</t>
  </si>
  <si>
    <t>1500m S/C</t>
  </si>
  <si>
    <t>IB</t>
  </si>
  <si>
    <t>200m</t>
  </si>
  <si>
    <t>300 metres</t>
  </si>
  <si>
    <t>SG</t>
  </si>
  <si>
    <t>3000m</t>
  </si>
  <si>
    <t>SB</t>
  </si>
  <si>
    <t>300m</t>
  </si>
  <si>
    <t>800 metres</t>
  </si>
  <si>
    <t>Pole Vault</t>
  </si>
  <si>
    <t>JG</t>
  </si>
  <si>
    <t>400m</t>
  </si>
  <si>
    <t>1500 metres</t>
  </si>
  <si>
    <t>Javelin</t>
  </si>
  <si>
    <t>High Jump</t>
  </si>
  <si>
    <t>1500m</t>
  </si>
  <si>
    <t>Long Jump</t>
  </si>
  <si>
    <t>Triple Jump</t>
  </si>
  <si>
    <t>Shot 4Kg</t>
  </si>
  <si>
    <t>Discus 1.25Kg</t>
  </si>
  <si>
    <t>Javelin 600g</t>
  </si>
  <si>
    <t>Hammer 4Kg</t>
  </si>
  <si>
    <t>4 X 100M Relay</t>
  </si>
  <si>
    <t>2000m S/C</t>
  </si>
  <si>
    <t>JUNIOR GIRLS</t>
  </si>
  <si>
    <t>Shot</t>
  </si>
  <si>
    <t>Discus</t>
  </si>
  <si>
    <t>Hammer</t>
  </si>
  <si>
    <t>Shot 3Kg</t>
  </si>
  <si>
    <t>Discus 1Kg</t>
  </si>
  <si>
    <t>Javelin 500g</t>
  </si>
  <si>
    <t>Hammer 3Kg</t>
  </si>
  <si>
    <t>INTER BOYS</t>
  </si>
  <si>
    <t>400 metres</t>
  </si>
  <si>
    <t>3000 metres</t>
  </si>
  <si>
    <t>1500m S/C 83.8cm</t>
  </si>
  <si>
    <t>Shot 5Kg</t>
  </si>
  <si>
    <t>Discus 1.5Kg</t>
  </si>
  <si>
    <t>Javelin 700g</t>
  </si>
  <si>
    <t>Hammer 5Kg</t>
  </si>
  <si>
    <t>INTER GIRLS</t>
  </si>
  <si>
    <t>1500m S/C 76.2cm</t>
  </si>
  <si>
    <t>esaa.results@gmail.com</t>
  </si>
  <si>
    <t>Return to Dave Taylor</t>
  </si>
  <si>
    <t>Return to Paul Ponton</t>
  </si>
  <si>
    <t>Sprint Hurdles Specs for 2026</t>
  </si>
  <si>
    <t>Junior Girls</t>
  </si>
  <si>
    <t>Age</t>
  </si>
  <si>
    <t>Hurdles</t>
  </si>
  <si>
    <t>75m H (68.5cm)</t>
  </si>
  <si>
    <t>80m H (76.2cm)</t>
  </si>
  <si>
    <t>100mH (76.2cm)</t>
  </si>
  <si>
    <t>100mH (84cm)</t>
  </si>
  <si>
    <t>Long Hurdles Specs for 2026</t>
  </si>
  <si>
    <t>N/A</t>
  </si>
  <si>
    <t>300m H (76.2cm)</t>
  </si>
  <si>
    <t>400m H (76.2cm)</t>
  </si>
  <si>
    <t>Yr</t>
  </si>
  <si>
    <t>Junior Boys</t>
  </si>
  <si>
    <t>100m H (84cm)</t>
  </si>
  <si>
    <t>110mH (91.4cm)</t>
  </si>
  <si>
    <t>110mH (99.1cm)</t>
  </si>
  <si>
    <t>400m H (84cm)</t>
  </si>
  <si>
    <t>400m H (91.4cm)</t>
  </si>
  <si>
    <t>Sch Year</t>
  </si>
  <si>
    <t>School year will need to be entered for any athlete competing in the HURDLES.</t>
  </si>
  <si>
    <t>75mH (68.5cm)</t>
  </si>
  <si>
    <t>80mH (76.2cm)</t>
  </si>
  <si>
    <t>Select your team from the drop down list.</t>
  </si>
  <si>
    <t>Year 8 - 80m Hurdles (76.2cm)</t>
  </si>
  <si>
    <t>Year 8 - 75m Hurdles (68.5cm)</t>
  </si>
  <si>
    <t>Under16 -100mHurdles (84cm)</t>
  </si>
  <si>
    <t>U16 - 300mHurdles (76.2cm)</t>
  </si>
  <si>
    <t>Under16-80mHurdles (76.2cm)</t>
  </si>
  <si>
    <t>Eleanor Walsh</t>
  </si>
  <si>
    <t>Iris Muinonen-Martin</t>
  </si>
  <si>
    <t>Ollie Deavin</t>
  </si>
  <si>
    <t>Olivia Tweddle</t>
  </si>
  <si>
    <t>Isabel Dalton</t>
  </si>
  <si>
    <t>Lily Craske</t>
  </si>
  <si>
    <t>Pip Robinson</t>
  </si>
  <si>
    <t>Theo Porter</t>
  </si>
  <si>
    <t>Juliette Macquin-Jones</t>
  </si>
  <si>
    <t>Holly Nash</t>
  </si>
  <si>
    <t>Ben Vamplew</t>
  </si>
  <si>
    <t>Finn Beggan</t>
  </si>
  <si>
    <t>Max Hudson</t>
  </si>
  <si>
    <t>Josh Ring</t>
  </si>
  <si>
    <t>Oliver Walker</t>
  </si>
  <si>
    <t>Emmerson Fougler</t>
  </si>
  <si>
    <t>Henry Sinclair</t>
  </si>
  <si>
    <t>Joseph Preston</t>
  </si>
  <si>
    <t>Steven Featherstone</t>
  </si>
  <si>
    <t>George Davies</t>
  </si>
  <si>
    <t>Olly Middlemiss</t>
  </si>
  <si>
    <t>George Cornforth</t>
  </si>
  <si>
    <t>Jaxon Marshall</t>
  </si>
  <si>
    <t>Charlie Thorpe</t>
  </si>
  <si>
    <t>Sam Carter</t>
  </si>
  <si>
    <t>Josh Timson</t>
  </si>
  <si>
    <t>Jacob Thirlwell</t>
  </si>
  <si>
    <t>Georgia Raw</t>
  </si>
  <si>
    <t>Florence Meek</t>
  </si>
  <si>
    <t>Connie Goodliffe</t>
  </si>
  <si>
    <t>Smiti Chandrashekar</t>
  </si>
  <si>
    <t>Alice Muinonen-Martin</t>
  </si>
  <si>
    <t>Rosie Davis</t>
  </si>
  <si>
    <t>Norah Yates</t>
  </si>
  <si>
    <t>Imogen Bind</t>
  </si>
  <si>
    <t>Mia Hartley</t>
  </si>
  <si>
    <t>Liliana Forshaw</t>
  </si>
  <si>
    <t>Lois George</t>
  </si>
  <si>
    <t>Fleur Farmer-Beasley</t>
  </si>
  <si>
    <t>Esme Lee</t>
  </si>
  <si>
    <t>Zak Harrison</t>
  </si>
  <si>
    <t>Archie Herbert</t>
  </si>
  <si>
    <t>Ethan Rowling</t>
  </si>
  <si>
    <t>Macauley Wilson</t>
  </si>
  <si>
    <t>Oscar Walker</t>
  </si>
  <si>
    <t>Carl Sanderson</t>
  </si>
  <si>
    <t>Bailey Bradley</t>
  </si>
  <si>
    <t>Alexander Duffey</t>
  </si>
  <si>
    <t>Samuel Cheung</t>
  </si>
  <si>
    <t>Arran Robson</t>
  </si>
  <si>
    <t>Murray Barnard</t>
  </si>
  <si>
    <t>Ben Dickinson</t>
  </si>
  <si>
    <t>Guy Gaynor</t>
  </si>
  <si>
    <t>Jacob Hesp</t>
  </si>
  <si>
    <t>Rachel Cardy</t>
  </si>
  <si>
    <t>Lexi Watt</t>
  </si>
  <si>
    <t>Cara Berry</t>
  </si>
  <si>
    <t>Faith Shortt</t>
  </si>
  <si>
    <t>Isla Watson</t>
  </si>
  <si>
    <t>Camilla Hart</t>
  </si>
  <si>
    <t>Matilda Baxter</t>
  </si>
  <si>
    <t>Martha Meadley</t>
  </si>
  <si>
    <t>Isabelle Perrow</t>
  </si>
  <si>
    <t>Hannah Lovett</t>
  </si>
  <si>
    <t>Zana Harding</t>
  </si>
  <si>
    <t>Joanna North</t>
  </si>
  <si>
    <t>Freya Wood</t>
  </si>
  <si>
    <t>Nina Hopkins</t>
  </si>
  <si>
    <t>Ewan McMillan</t>
  </si>
  <si>
    <t>Beth Takkieddine</t>
  </si>
  <si>
    <t>Naroa Zardoya</t>
  </si>
  <si>
    <t>Charis Green</t>
  </si>
  <si>
    <t>Harry Calvert</t>
  </si>
  <si>
    <t>Oskar Walters Hardy</t>
  </si>
  <si>
    <t>Harrison Lyth</t>
  </si>
  <si>
    <t>Bertie Hartley</t>
  </si>
  <si>
    <t>Summer Bardnard</t>
  </si>
  <si>
    <t>Isaac Ashun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</si>
</sst>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5" fillId="0" borderId="2" xfId="0" applyFont="1" applyBorder="1"/>
    <xf numFmtId="0" fontId="7" fillId="0" borderId="5" xfId="0" applyFont="1" applyBorder="1" applyAlignment="1">
      <alignment vertical="center" textRotation="90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2" borderId="2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2" borderId="27" xfId="0" applyFont="1" applyFill="1" applyBorder="1" applyAlignment="1">
      <alignment horizontal="left" vertical="center" wrapText="1"/>
    </xf>
    <xf numFmtId="0" fontId="2" fillId="0" borderId="0" xfId="0" applyFont="1"/>
    <xf numFmtId="0" fontId="11" fillId="0" borderId="0" xfId="0" applyFont="1"/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Protection="1">
      <protection hidden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/>
    <xf numFmtId="0" fontId="12" fillId="0" borderId="0" xfId="0" applyFont="1"/>
    <xf numFmtId="0" fontId="3" fillId="0" borderId="28" xfId="0" applyFont="1" applyBorder="1" applyProtection="1">
      <protection locked="0"/>
    </xf>
    <xf numFmtId="0" fontId="15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1" fillId="0" borderId="0" xfId="0" applyFont="1"/>
    <xf numFmtId="0" fontId="11" fillId="0" borderId="29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9" fillId="3" borderId="10" xfId="0" applyFont="1" applyFill="1" applyBorder="1" applyAlignment="1" applyProtection="1">
      <alignment vertical="center" wrapText="1"/>
      <protection locked="0"/>
    </xf>
    <xf numFmtId="0" fontId="9" fillId="3" borderId="7" xfId="0" applyFont="1" applyFill="1" applyBorder="1" applyAlignment="1" applyProtection="1">
      <alignment vertical="center" wrapText="1"/>
      <protection locked="0"/>
    </xf>
    <xf numFmtId="0" fontId="9" fillId="3" borderId="6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Alignment="1">
      <alignment horizontal="center" vertical="center" wrapText="1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textRotation="90"/>
    </xf>
    <xf numFmtId="0" fontId="6" fillId="0" borderId="9" xfId="0" applyFont="1" applyBorder="1"/>
    <xf numFmtId="0" fontId="6" fillId="0" borderId="15" xfId="0" applyFont="1" applyBorder="1"/>
    <xf numFmtId="0" fontId="10" fillId="0" borderId="11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6" xfId="0" applyFont="1" applyBorder="1"/>
    <xf numFmtId="0" fontId="7" fillId="0" borderId="18" xfId="0" applyFont="1" applyBorder="1" applyAlignment="1">
      <alignment horizontal="center" vertical="center" textRotation="90"/>
    </xf>
    <xf numFmtId="0" fontId="6" fillId="0" borderId="25" xfId="0" applyFont="1" applyBorder="1"/>
    <xf numFmtId="0" fontId="6" fillId="0" borderId="26" xfId="0" applyFont="1" applyBorder="1"/>
    <xf numFmtId="0" fontId="7" fillId="0" borderId="9" xfId="0" applyFont="1" applyBorder="1" applyAlignment="1">
      <alignment horizontal="center" vertical="center" textRotation="90"/>
    </xf>
    <xf numFmtId="0" fontId="6" fillId="0" borderId="22" xfId="0" applyFont="1" applyBorder="1"/>
    <xf numFmtId="0" fontId="6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1000"/>
  <sheetViews>
    <sheetView tabSelected="1" zoomScale="120" zoomScaleNormal="120" workbookViewId="0">
      <selection activeCell="E78" sqref="E78:E81"/>
    </sheetView>
  </sheetViews>
  <sheetFormatPr baseColWidth="10" defaultColWidth="14.5" defaultRowHeight="15" customHeight="1" x14ac:dyDescent="0.2"/>
  <cols>
    <col min="1" max="3" width="9.1640625" customWidth="1"/>
    <col min="4" max="4" width="26.83203125" customWidth="1"/>
    <col min="5" max="5" width="22.83203125" customWidth="1"/>
    <col min="6" max="6" width="26.5" customWidth="1"/>
    <col min="7" max="7" width="4.6640625" customWidth="1"/>
    <col min="8" max="8" width="9.1640625" customWidth="1"/>
    <col min="9" max="9" width="24" customWidth="1"/>
    <col min="10" max="10" width="14.83203125" customWidth="1"/>
    <col min="11" max="11" width="13.5" customWidth="1"/>
    <col min="12" max="12" width="12.5" customWidth="1"/>
    <col min="13" max="13" width="10.5" customWidth="1"/>
    <col min="14" max="14" width="8.6640625" customWidth="1"/>
    <col min="15" max="15" width="9.1640625" hidden="1" customWidth="1"/>
    <col min="16" max="16" width="27" hidden="1" customWidth="1"/>
    <col min="17" max="17" width="18" hidden="1" customWidth="1"/>
    <col min="18" max="18" width="9.1640625" hidden="1" customWidth="1"/>
    <col min="19" max="19" width="4.83203125" customWidth="1"/>
    <col min="20" max="20" width="2.83203125" customWidth="1"/>
    <col min="21" max="21" width="15.5" customWidth="1"/>
    <col min="22" max="22" width="4.6640625" customWidth="1"/>
    <col min="23" max="23" width="3" customWidth="1"/>
    <col min="24" max="24" width="19.1640625" customWidth="1"/>
    <col min="25" max="27" width="8.6640625" customWidth="1"/>
  </cols>
  <sheetData>
    <row r="1" spans="1:27" ht="15.75" customHeight="1" x14ac:dyDescent="0.2">
      <c r="A1" s="1"/>
      <c r="B1" s="1"/>
      <c r="C1" s="1"/>
      <c r="D1" s="1"/>
      <c r="E1" s="63"/>
      <c r="F1" s="61"/>
      <c r="G1" s="1"/>
      <c r="H1" s="1"/>
      <c r="I1" s="21" t="s">
        <v>64</v>
      </c>
      <c r="J1" s="22" t="s">
        <v>63</v>
      </c>
      <c r="K1" s="1"/>
      <c r="L1" s="1"/>
      <c r="N1" s="1"/>
      <c r="O1" s="1"/>
      <c r="P1" s="1"/>
      <c r="Q1" s="46" t="s">
        <v>89</v>
      </c>
      <c r="S1" s="57" t="s">
        <v>86</v>
      </c>
      <c r="T1" s="57"/>
      <c r="U1" s="57"/>
      <c r="V1" s="57"/>
      <c r="W1" s="1"/>
      <c r="X1" s="1"/>
      <c r="Y1" s="1"/>
      <c r="Z1" s="1"/>
      <c r="AA1" s="1"/>
    </row>
    <row r="2" spans="1:27" ht="15.75" customHeight="1" x14ac:dyDescent="0.2">
      <c r="A2" s="1"/>
      <c r="B2" s="1"/>
      <c r="C2" s="22" t="s">
        <v>1</v>
      </c>
      <c r="D2" s="1"/>
      <c r="E2" s="1"/>
      <c r="F2" s="1"/>
      <c r="G2" s="1"/>
      <c r="H2" s="1"/>
      <c r="I2" s="21" t="s">
        <v>65</v>
      </c>
      <c r="J2" s="22" t="s">
        <v>2</v>
      </c>
      <c r="K2" s="1"/>
      <c r="L2" s="1"/>
      <c r="M2" s="1"/>
      <c r="N2" s="1"/>
      <c r="O2" s="1"/>
      <c r="P2" s="1"/>
      <c r="Q2" s="1" t="s">
        <v>0</v>
      </c>
      <c r="R2" s="2">
        <v>13</v>
      </c>
      <c r="S2" s="57"/>
      <c r="T2" s="57"/>
      <c r="U2" s="57"/>
      <c r="V2" s="57"/>
      <c r="W2" s="1"/>
      <c r="X2" s="1"/>
      <c r="Y2" s="1"/>
      <c r="Z2" s="1"/>
      <c r="AA2" s="1"/>
    </row>
    <row r="3" spans="1:27" ht="15.75" customHeight="1" x14ac:dyDescent="0.2">
      <c r="A3" s="1"/>
      <c r="B3" s="1"/>
      <c r="C3" s="3"/>
      <c r="D3" s="4" t="s">
        <v>4</v>
      </c>
      <c r="E3" s="58" t="s">
        <v>5</v>
      </c>
      <c r="F3" s="59"/>
      <c r="G3" s="1"/>
      <c r="H3" s="45" t="s">
        <v>6</v>
      </c>
      <c r="I3" s="45"/>
      <c r="J3" s="45"/>
      <c r="K3" s="45"/>
      <c r="L3" s="45"/>
      <c r="M3" s="45"/>
      <c r="N3" s="43"/>
      <c r="O3" s="43"/>
      <c r="P3" s="43"/>
      <c r="Q3" s="1" t="s">
        <v>3</v>
      </c>
      <c r="R3" s="2">
        <v>17</v>
      </c>
      <c r="S3" s="57"/>
      <c r="T3" s="57"/>
      <c r="U3" s="57"/>
      <c r="V3" s="57"/>
      <c r="W3" s="1"/>
      <c r="X3" s="1"/>
      <c r="Y3" s="1"/>
      <c r="Z3" s="1"/>
      <c r="AA3" s="1"/>
    </row>
    <row r="4" spans="1:27" ht="15.75" customHeight="1" x14ac:dyDescent="0.2">
      <c r="A4" s="1"/>
      <c r="B4" s="1"/>
      <c r="C4" s="5"/>
      <c r="D4" s="6"/>
      <c r="E4" s="7">
        <f>IFERROR(VLOOKUP(E3,Q2:R6,2,0),"")</f>
        <v>61</v>
      </c>
      <c r="F4" s="8">
        <f>IFERROR(E4+1,"")</f>
        <v>62</v>
      </c>
      <c r="G4" s="9"/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12</v>
      </c>
      <c r="N4" s="41" t="s">
        <v>85</v>
      </c>
      <c r="O4" s="1"/>
      <c r="P4" s="1"/>
      <c r="Q4" s="44" t="s">
        <v>7</v>
      </c>
      <c r="R4" s="44">
        <v>25</v>
      </c>
      <c r="S4" s="57"/>
      <c r="T4" s="57"/>
      <c r="U4" s="57"/>
      <c r="V4" s="57"/>
      <c r="W4" s="1"/>
      <c r="X4" s="1"/>
      <c r="Y4" s="1"/>
      <c r="Z4" s="1"/>
      <c r="AA4" s="1"/>
    </row>
    <row r="5" spans="1:27" ht="15.75" customHeight="1" x14ac:dyDescent="0.2">
      <c r="A5" s="1"/>
      <c r="B5" s="1"/>
      <c r="C5" s="64" t="s">
        <v>14</v>
      </c>
      <c r="D5" s="6" t="s">
        <v>15</v>
      </c>
      <c r="E5" s="26" t="s">
        <v>105</v>
      </c>
      <c r="F5" s="27" t="s">
        <v>107</v>
      </c>
      <c r="G5" s="11"/>
      <c r="H5" s="23"/>
      <c r="I5" s="24" t="s">
        <v>95</v>
      </c>
      <c r="J5" s="37" t="str">
        <f t="shared" ref="J5:J20" si="0">IF(I5="","",$E$3)</f>
        <v>North Yorkshire</v>
      </c>
      <c r="K5" s="25" t="s">
        <v>25</v>
      </c>
      <c r="L5" s="25" t="s">
        <v>32</v>
      </c>
      <c r="M5" s="25"/>
      <c r="N5" s="42">
        <v>12</v>
      </c>
      <c r="O5" s="1" t="s">
        <v>18</v>
      </c>
      <c r="P5" s="1" t="s">
        <v>19</v>
      </c>
      <c r="Q5" s="1" t="s">
        <v>13</v>
      </c>
      <c r="R5" s="2">
        <v>59</v>
      </c>
      <c r="S5" s="39" t="s">
        <v>66</v>
      </c>
      <c r="T5" s="2"/>
      <c r="U5" s="2"/>
      <c r="V5" s="1"/>
      <c r="W5" s="1"/>
      <c r="X5" s="1"/>
      <c r="Y5" s="1"/>
      <c r="Z5" s="1"/>
      <c r="AA5" s="1"/>
    </row>
    <row r="6" spans="1:27" ht="15.75" customHeight="1" x14ac:dyDescent="0.2">
      <c r="A6" s="1"/>
      <c r="B6" s="1"/>
      <c r="C6" s="65"/>
      <c r="D6" s="6" t="s">
        <v>20</v>
      </c>
      <c r="E6" s="26" t="s">
        <v>105</v>
      </c>
      <c r="F6" s="27" t="s">
        <v>107</v>
      </c>
      <c r="G6" s="11"/>
      <c r="H6" s="23"/>
      <c r="I6" s="24" t="s">
        <v>96</v>
      </c>
      <c r="J6" s="37" t="str">
        <f t="shared" si="0"/>
        <v>North Yorkshire</v>
      </c>
      <c r="K6" s="25" t="s">
        <v>25</v>
      </c>
      <c r="L6" s="25" t="s">
        <v>26</v>
      </c>
      <c r="M6" s="25"/>
      <c r="N6" s="42">
        <v>12</v>
      </c>
      <c r="O6" s="1" t="s">
        <v>22</v>
      </c>
      <c r="P6" s="1" t="s">
        <v>23</v>
      </c>
      <c r="Q6" s="1" t="s">
        <v>5</v>
      </c>
      <c r="R6" s="2">
        <v>61</v>
      </c>
      <c r="S6" s="2"/>
      <c r="T6" s="2"/>
      <c r="U6" s="2"/>
      <c r="V6" s="1"/>
      <c r="W6" s="1"/>
      <c r="X6" s="1"/>
      <c r="Y6" s="1"/>
      <c r="Z6" s="1"/>
      <c r="AA6" s="1"/>
    </row>
    <row r="7" spans="1:27" ht="15.75" customHeight="1" x14ac:dyDescent="0.2">
      <c r="A7" s="1"/>
      <c r="B7" s="1"/>
      <c r="C7" s="65"/>
      <c r="D7" s="6" t="s">
        <v>24</v>
      </c>
      <c r="E7" s="26" t="s">
        <v>115</v>
      </c>
      <c r="F7" s="28" t="s">
        <v>108</v>
      </c>
      <c r="G7" s="12"/>
      <c r="H7" s="23"/>
      <c r="I7" s="24" t="s">
        <v>97</v>
      </c>
      <c r="J7" s="37" t="str">
        <f t="shared" si="0"/>
        <v>North Yorkshire</v>
      </c>
      <c r="K7" s="25" t="s">
        <v>27</v>
      </c>
      <c r="L7" s="25" t="s">
        <v>26</v>
      </c>
      <c r="M7" s="25"/>
      <c r="N7" s="42">
        <v>12</v>
      </c>
      <c r="O7" s="1" t="s">
        <v>27</v>
      </c>
      <c r="P7" s="1" t="s">
        <v>28</v>
      </c>
      <c r="Q7" s="1"/>
      <c r="R7" s="2"/>
      <c r="S7" s="39" t="s">
        <v>67</v>
      </c>
      <c r="T7" s="2"/>
      <c r="U7" s="2"/>
      <c r="V7" s="47" t="s">
        <v>79</v>
      </c>
      <c r="W7" s="38"/>
      <c r="X7" s="38"/>
      <c r="Y7" s="1"/>
      <c r="Z7" s="1"/>
      <c r="AA7" s="1"/>
    </row>
    <row r="8" spans="1:27" ht="15.75" customHeight="1" x14ac:dyDescent="0.2">
      <c r="A8" s="1"/>
      <c r="B8" s="1"/>
      <c r="C8" s="65"/>
      <c r="D8" s="6" t="s">
        <v>29</v>
      </c>
      <c r="E8" s="26" t="s">
        <v>113</v>
      </c>
      <c r="F8" s="27" t="s">
        <v>119</v>
      </c>
      <c r="G8" s="11"/>
      <c r="H8" s="23"/>
      <c r="I8" s="24" t="s">
        <v>98</v>
      </c>
      <c r="J8" s="37" t="str">
        <f t="shared" si="0"/>
        <v>North Yorkshire</v>
      </c>
      <c r="K8" s="25" t="s">
        <v>25</v>
      </c>
      <c r="L8" s="25" t="s">
        <v>77</v>
      </c>
      <c r="M8" s="25"/>
      <c r="N8" s="42">
        <v>13</v>
      </c>
      <c r="O8" s="1" t="s">
        <v>31</v>
      </c>
      <c r="P8" s="1" t="s">
        <v>32</v>
      </c>
      <c r="Q8" s="1"/>
      <c r="R8" s="1"/>
      <c r="S8" s="38" t="s">
        <v>68</v>
      </c>
      <c r="T8" s="38" t="s">
        <v>78</v>
      </c>
      <c r="U8" s="38" t="s">
        <v>69</v>
      </c>
      <c r="V8" s="48" t="s">
        <v>68</v>
      </c>
      <c r="W8" s="38" t="s">
        <v>78</v>
      </c>
      <c r="X8" s="38" t="s">
        <v>69</v>
      </c>
      <c r="Y8" s="1"/>
      <c r="Z8" s="1"/>
      <c r="AA8" s="1"/>
    </row>
    <row r="9" spans="1:27" ht="15.75" customHeight="1" x14ac:dyDescent="0.2">
      <c r="A9" s="1"/>
      <c r="B9" s="1"/>
      <c r="C9" s="65"/>
      <c r="D9" s="6" t="s">
        <v>33</v>
      </c>
      <c r="E9" s="29" t="s">
        <v>112</v>
      </c>
      <c r="F9" s="27" t="s">
        <v>118</v>
      </c>
      <c r="G9" s="11"/>
      <c r="H9" s="23"/>
      <c r="I9" s="24" t="s">
        <v>99</v>
      </c>
      <c r="J9" s="37" t="str">
        <f t="shared" si="0"/>
        <v>North Yorkshire</v>
      </c>
      <c r="K9" s="25" t="s">
        <v>25</v>
      </c>
      <c r="L9" s="25" t="s">
        <v>37</v>
      </c>
      <c r="M9" s="25"/>
      <c r="N9" s="42">
        <v>13</v>
      </c>
      <c r="O9" s="1" t="s">
        <v>16</v>
      </c>
      <c r="P9" s="1" t="s">
        <v>17</v>
      </c>
      <c r="Q9" s="1"/>
      <c r="R9" s="1"/>
      <c r="S9" s="2">
        <v>13</v>
      </c>
      <c r="T9" s="2">
        <v>8</v>
      </c>
      <c r="U9" s="2" t="s">
        <v>70</v>
      </c>
      <c r="V9" s="49">
        <v>13</v>
      </c>
      <c r="W9" s="2">
        <v>8</v>
      </c>
      <c r="X9" s="2" t="s">
        <v>71</v>
      </c>
      <c r="Y9" s="1"/>
      <c r="Z9" s="1"/>
      <c r="AA9" s="1"/>
    </row>
    <row r="10" spans="1:27" ht="15.75" customHeight="1" x14ac:dyDescent="0.2">
      <c r="A10" s="1"/>
      <c r="B10" s="1"/>
      <c r="C10" s="65"/>
      <c r="D10" s="6" t="s">
        <v>90</v>
      </c>
      <c r="E10" s="52"/>
      <c r="F10" s="51"/>
      <c r="G10" s="11"/>
      <c r="H10" s="23"/>
      <c r="I10" s="24" t="s">
        <v>100</v>
      </c>
      <c r="J10" s="37" t="str">
        <f t="shared" si="0"/>
        <v>North Yorkshire</v>
      </c>
      <c r="K10" s="25" t="s">
        <v>16</v>
      </c>
      <c r="L10" s="25" t="s">
        <v>23</v>
      </c>
      <c r="M10" s="25"/>
      <c r="N10" s="42">
        <v>11</v>
      </c>
      <c r="O10" s="1" t="s">
        <v>25</v>
      </c>
      <c r="P10" s="1" t="s">
        <v>36</v>
      </c>
      <c r="Q10" s="1"/>
      <c r="R10" s="1"/>
      <c r="S10" s="2">
        <v>14</v>
      </c>
      <c r="T10" s="2">
        <v>9</v>
      </c>
      <c r="U10" s="2" t="s">
        <v>71</v>
      </c>
      <c r="V10" s="49">
        <v>14</v>
      </c>
      <c r="W10" s="2">
        <v>9</v>
      </c>
      <c r="X10" s="2" t="s">
        <v>80</v>
      </c>
      <c r="Y10" s="1"/>
      <c r="Z10" s="1"/>
      <c r="AA10" s="1"/>
    </row>
    <row r="11" spans="1:27" ht="15.75" customHeight="1" x14ac:dyDescent="0.2">
      <c r="A11" s="1"/>
      <c r="B11" s="1"/>
      <c r="C11" s="65"/>
      <c r="D11" s="6" t="s">
        <v>35</v>
      </c>
      <c r="E11" s="26" t="s">
        <v>110</v>
      </c>
      <c r="F11" s="27" t="s">
        <v>111</v>
      </c>
      <c r="G11" s="11"/>
      <c r="H11" s="23"/>
      <c r="I11" s="24" t="s">
        <v>104</v>
      </c>
      <c r="J11" s="37" t="str">
        <f t="shared" si="0"/>
        <v>North Yorkshire</v>
      </c>
      <c r="K11" s="25" t="s">
        <v>16</v>
      </c>
      <c r="L11" s="25" t="s">
        <v>23</v>
      </c>
      <c r="M11" s="25"/>
      <c r="N11" s="42">
        <v>11</v>
      </c>
      <c r="O11" s="1"/>
      <c r="P11" s="1" t="s">
        <v>26</v>
      </c>
      <c r="Q11" s="1"/>
      <c r="R11" s="1"/>
      <c r="S11" s="2"/>
      <c r="T11" s="2"/>
      <c r="U11" s="2"/>
      <c r="V11" s="49"/>
      <c r="W11" s="2"/>
      <c r="X11" s="2"/>
      <c r="Y11" s="1"/>
      <c r="Z11" s="1"/>
      <c r="AA11" s="1"/>
    </row>
    <row r="12" spans="1:27" ht="15.75" customHeight="1" x14ac:dyDescent="0.2">
      <c r="A12" s="1"/>
      <c r="B12" s="1"/>
      <c r="C12" s="65"/>
      <c r="D12" s="6" t="s">
        <v>37</v>
      </c>
      <c r="E12" s="26" t="s">
        <v>115</v>
      </c>
      <c r="F12" s="27" t="s">
        <v>111</v>
      </c>
      <c r="G12" s="11"/>
      <c r="H12" s="23"/>
      <c r="I12" s="24" t="s">
        <v>171</v>
      </c>
      <c r="J12" s="37" t="str">
        <f t="shared" si="0"/>
        <v>North Yorkshire</v>
      </c>
      <c r="K12" s="25" t="s">
        <v>25</v>
      </c>
      <c r="L12" s="25" t="s">
        <v>38</v>
      </c>
      <c r="M12" s="25"/>
      <c r="N12" s="42">
        <v>12</v>
      </c>
      <c r="O12" s="1"/>
      <c r="P12" s="40" t="s">
        <v>87</v>
      </c>
      <c r="Q12" s="1"/>
      <c r="R12" s="1"/>
      <c r="S12" s="38" t="s">
        <v>68</v>
      </c>
      <c r="T12" s="38" t="s">
        <v>78</v>
      </c>
      <c r="U12" s="38" t="s">
        <v>69</v>
      </c>
      <c r="V12" s="48" t="s">
        <v>68</v>
      </c>
      <c r="W12" s="38" t="s">
        <v>78</v>
      </c>
      <c r="X12" s="38" t="s">
        <v>69</v>
      </c>
      <c r="Y12" s="1"/>
      <c r="Z12" s="1"/>
      <c r="AA12" s="1"/>
    </row>
    <row r="13" spans="1:27" ht="15.75" customHeight="1" x14ac:dyDescent="0.2">
      <c r="A13" s="1"/>
      <c r="B13" s="1"/>
      <c r="C13" s="65"/>
      <c r="D13" s="6" t="s">
        <v>38</v>
      </c>
      <c r="E13" s="26" t="s">
        <v>119</v>
      </c>
      <c r="F13" s="27" t="s">
        <v>120</v>
      </c>
      <c r="G13" s="11"/>
      <c r="H13" s="23"/>
      <c r="I13" s="24"/>
      <c r="J13" s="37" t="str">
        <f t="shared" si="0"/>
        <v/>
      </c>
      <c r="K13" s="25"/>
      <c r="L13" s="25"/>
      <c r="M13" s="25"/>
      <c r="N13" s="42"/>
      <c r="O13" s="1"/>
      <c r="P13" s="40" t="s">
        <v>88</v>
      </c>
      <c r="Q13" s="1"/>
      <c r="R13" s="1"/>
      <c r="S13" s="2">
        <v>15</v>
      </c>
      <c r="T13" s="2">
        <v>10</v>
      </c>
      <c r="U13" s="2" t="s">
        <v>71</v>
      </c>
      <c r="V13" s="49">
        <v>15</v>
      </c>
      <c r="W13" s="2">
        <v>10</v>
      </c>
      <c r="X13" s="2" t="s">
        <v>80</v>
      </c>
      <c r="Y13" s="1"/>
      <c r="Z13" s="1"/>
      <c r="AA13" s="1"/>
    </row>
    <row r="14" spans="1:27" ht="15.75" customHeight="1" x14ac:dyDescent="0.2">
      <c r="A14" s="1"/>
      <c r="B14" s="1"/>
      <c r="C14" s="65"/>
      <c r="D14" s="6" t="s">
        <v>30</v>
      </c>
      <c r="E14" s="26" t="s">
        <v>102</v>
      </c>
      <c r="F14" s="51"/>
      <c r="G14" s="11"/>
      <c r="H14" s="23"/>
      <c r="I14" s="24"/>
      <c r="J14" s="37" t="str">
        <f t="shared" si="0"/>
        <v/>
      </c>
      <c r="K14" s="25"/>
      <c r="L14" s="25"/>
      <c r="M14" s="25"/>
      <c r="N14" s="42"/>
      <c r="O14" s="1"/>
      <c r="P14" s="40" t="s">
        <v>72</v>
      </c>
      <c r="Q14" s="1"/>
      <c r="R14" s="1"/>
      <c r="S14" s="2">
        <v>16</v>
      </c>
      <c r="T14" s="2">
        <v>11</v>
      </c>
      <c r="U14" s="2" t="s">
        <v>72</v>
      </c>
      <c r="V14" s="49">
        <v>16</v>
      </c>
      <c r="W14" s="2">
        <v>11</v>
      </c>
      <c r="X14" s="2" t="s">
        <v>81</v>
      </c>
      <c r="Y14" s="1"/>
      <c r="Z14" s="1"/>
      <c r="AA14" s="1"/>
    </row>
    <row r="15" spans="1:27" ht="15.75" customHeight="1" x14ac:dyDescent="0.2">
      <c r="A15" s="1"/>
      <c r="B15" s="1"/>
      <c r="C15" s="65"/>
      <c r="D15" s="6" t="s">
        <v>39</v>
      </c>
      <c r="E15" s="26" t="s">
        <v>116</v>
      </c>
      <c r="F15" s="27" t="s">
        <v>117</v>
      </c>
      <c r="G15" s="11"/>
      <c r="H15" s="23"/>
      <c r="I15" s="24"/>
      <c r="J15" s="37" t="str">
        <f t="shared" si="0"/>
        <v/>
      </c>
      <c r="K15" s="25"/>
      <c r="L15" s="25"/>
      <c r="M15" s="25"/>
      <c r="N15" s="42"/>
      <c r="O15" s="1"/>
      <c r="P15" s="1" t="s">
        <v>80</v>
      </c>
      <c r="Q15" s="1"/>
      <c r="R15" s="1"/>
      <c r="S15" s="2"/>
      <c r="T15" s="2"/>
      <c r="U15" s="2"/>
      <c r="V15" s="49"/>
      <c r="W15" s="2"/>
      <c r="X15" s="2"/>
      <c r="Y15" s="1"/>
      <c r="Z15" s="1"/>
      <c r="AA15" s="1"/>
    </row>
    <row r="16" spans="1:27" ht="15.75" customHeight="1" x14ac:dyDescent="0.2">
      <c r="A16" s="1"/>
      <c r="B16" s="1"/>
      <c r="C16" s="65"/>
      <c r="D16" s="6" t="s">
        <v>40</v>
      </c>
      <c r="E16" s="26" t="s">
        <v>170</v>
      </c>
      <c r="F16" s="27" t="s">
        <v>167</v>
      </c>
      <c r="G16" s="11"/>
      <c r="H16" s="25"/>
      <c r="I16" s="24"/>
      <c r="J16" s="37" t="str">
        <f t="shared" si="0"/>
        <v/>
      </c>
      <c r="K16" s="25"/>
      <c r="L16" s="25"/>
      <c r="M16" s="25"/>
      <c r="N16" s="42"/>
      <c r="O16" s="1"/>
      <c r="P16" s="2" t="s">
        <v>81</v>
      </c>
      <c r="Q16" s="1"/>
      <c r="R16" s="1"/>
      <c r="S16" s="38" t="s">
        <v>68</v>
      </c>
      <c r="T16" s="38" t="s">
        <v>78</v>
      </c>
      <c r="U16" s="38" t="s">
        <v>69</v>
      </c>
      <c r="V16" s="48" t="s">
        <v>68</v>
      </c>
      <c r="W16" s="38" t="s">
        <v>78</v>
      </c>
      <c r="X16" s="38" t="s">
        <v>69</v>
      </c>
      <c r="Y16" s="1"/>
      <c r="Z16" s="1"/>
      <c r="AA16" s="1"/>
    </row>
    <row r="17" spans="1:27" ht="15.75" customHeight="1" x14ac:dyDescent="0.2">
      <c r="A17" s="1"/>
      <c r="B17" s="1"/>
      <c r="C17" s="65"/>
      <c r="D17" s="6" t="s">
        <v>41</v>
      </c>
      <c r="E17" s="26" t="s">
        <v>114</v>
      </c>
      <c r="F17" s="27" t="s">
        <v>121</v>
      </c>
      <c r="G17" s="11"/>
      <c r="H17" s="25"/>
      <c r="I17" s="24"/>
      <c r="J17" s="37" t="str">
        <f t="shared" si="0"/>
        <v/>
      </c>
      <c r="K17" s="25"/>
      <c r="L17" s="25"/>
      <c r="M17" s="25"/>
      <c r="N17" s="42"/>
      <c r="O17" s="1"/>
      <c r="P17" s="2" t="s">
        <v>82</v>
      </c>
      <c r="Q17" s="1"/>
      <c r="R17" s="1"/>
      <c r="S17" s="2">
        <v>17</v>
      </c>
      <c r="T17" s="2">
        <v>12</v>
      </c>
      <c r="U17" s="2" t="s">
        <v>72</v>
      </c>
      <c r="V17" s="49">
        <v>17</v>
      </c>
      <c r="W17" s="2">
        <v>12</v>
      </c>
      <c r="X17" s="2" t="s">
        <v>81</v>
      </c>
      <c r="Y17" s="1"/>
      <c r="Z17" s="1"/>
      <c r="AA17" s="1"/>
    </row>
    <row r="18" spans="1:27" ht="15.75" customHeight="1" x14ac:dyDescent="0.2">
      <c r="A18" s="1"/>
      <c r="B18" s="1"/>
      <c r="C18" s="65"/>
      <c r="D18" s="6" t="s">
        <v>42</v>
      </c>
      <c r="E18" s="26" t="s">
        <v>109</v>
      </c>
      <c r="F18" s="50"/>
      <c r="G18" s="11"/>
      <c r="H18" s="25"/>
      <c r="I18" s="24"/>
      <c r="J18" s="37" t="str">
        <f t="shared" si="0"/>
        <v/>
      </c>
      <c r="K18" s="25"/>
      <c r="L18" s="25"/>
      <c r="M18" s="25"/>
      <c r="N18" s="42"/>
      <c r="O18" s="1"/>
      <c r="P18" s="2" t="s">
        <v>76</v>
      </c>
      <c r="Q18" s="1"/>
      <c r="R18" s="1"/>
      <c r="S18" s="2">
        <v>18</v>
      </c>
      <c r="T18" s="2">
        <v>13</v>
      </c>
      <c r="U18" s="2" t="s">
        <v>73</v>
      </c>
      <c r="V18" s="49">
        <v>18</v>
      </c>
      <c r="W18" s="2">
        <v>13</v>
      </c>
      <c r="X18" s="2" t="s">
        <v>82</v>
      </c>
      <c r="Y18" s="1"/>
      <c r="Z18" s="1"/>
      <c r="AA18" s="1"/>
    </row>
    <row r="19" spans="1:27" ht="15.75" customHeight="1" x14ac:dyDescent="0.2">
      <c r="A19" s="1"/>
      <c r="B19" s="1"/>
      <c r="C19" s="65"/>
      <c r="D19" s="67" t="s">
        <v>43</v>
      </c>
      <c r="E19" s="26"/>
      <c r="F19" s="13"/>
      <c r="G19" s="14"/>
      <c r="H19" s="25"/>
      <c r="I19" s="24"/>
      <c r="J19" s="37" t="str">
        <f t="shared" si="0"/>
        <v/>
      </c>
      <c r="K19" s="25"/>
      <c r="L19" s="25"/>
      <c r="M19" s="25"/>
      <c r="N19" s="42"/>
      <c r="O19" s="1"/>
      <c r="P19" s="2" t="s">
        <v>77</v>
      </c>
      <c r="Q19" s="1"/>
      <c r="R19" s="1"/>
      <c r="S19" s="2"/>
      <c r="T19" s="2"/>
      <c r="U19" s="2"/>
      <c r="V19" s="49"/>
      <c r="W19" s="2"/>
      <c r="X19" s="2"/>
      <c r="Y19" s="1"/>
      <c r="Z19" s="1"/>
      <c r="AA19" s="1"/>
    </row>
    <row r="20" spans="1:27" ht="15.75" customHeight="1" x14ac:dyDescent="0.2">
      <c r="A20" s="1"/>
      <c r="B20" s="1"/>
      <c r="C20" s="65"/>
      <c r="D20" s="68"/>
      <c r="E20" s="27"/>
      <c r="F20" s="13"/>
      <c r="G20" s="14"/>
      <c r="H20" s="25"/>
      <c r="I20" s="24"/>
      <c r="J20" s="37" t="str">
        <f t="shared" si="0"/>
        <v/>
      </c>
      <c r="K20" s="25"/>
      <c r="L20" s="25"/>
      <c r="M20" s="25"/>
      <c r="N20" s="42"/>
      <c r="O20" s="1"/>
      <c r="P20" s="2" t="s">
        <v>83</v>
      </c>
      <c r="Q20" s="1"/>
      <c r="R20" s="1"/>
      <c r="S20" s="2"/>
      <c r="T20" s="2"/>
      <c r="U20" s="2"/>
      <c r="V20" s="49"/>
      <c r="W20" s="2"/>
      <c r="X20" s="2"/>
      <c r="Y20" s="1"/>
      <c r="Z20" s="1"/>
      <c r="AA20" s="1"/>
    </row>
    <row r="21" spans="1:27" ht="15.75" customHeight="1" x14ac:dyDescent="0.2">
      <c r="A21" s="1"/>
      <c r="B21" s="1"/>
      <c r="C21" s="65"/>
      <c r="D21" s="68"/>
      <c r="E21" s="30"/>
      <c r="F21" s="13"/>
      <c r="G21" s="14"/>
      <c r="H21" s="25"/>
      <c r="I21" s="24"/>
      <c r="J21" s="37" t="str">
        <f>IF(I21="","",$E$3)</f>
        <v/>
      </c>
      <c r="K21" s="25"/>
      <c r="L21" s="25"/>
      <c r="M21" s="25"/>
      <c r="N21" s="42"/>
      <c r="O21" s="1"/>
      <c r="P21" s="2" t="s">
        <v>84</v>
      </c>
      <c r="Q21" s="1"/>
      <c r="R21" s="1"/>
      <c r="S21" s="39" t="s">
        <v>74</v>
      </c>
      <c r="T21" s="38"/>
      <c r="U21" s="38"/>
      <c r="V21" s="49"/>
      <c r="W21" s="2"/>
      <c r="X21" s="2"/>
      <c r="Y21" s="1"/>
      <c r="Z21" s="1"/>
      <c r="AA21" s="1"/>
    </row>
    <row r="22" spans="1:27" ht="15.75" customHeight="1" thickBot="1" x14ac:dyDescent="0.25">
      <c r="A22" s="1"/>
      <c r="B22" s="1"/>
      <c r="C22" s="66"/>
      <c r="D22" s="69"/>
      <c r="E22" s="31"/>
      <c r="F22" s="13"/>
      <c r="G22" s="14"/>
      <c r="H22" s="25"/>
      <c r="I22" s="24"/>
      <c r="J22" s="37" t="str">
        <f t="shared" ref="J22:J123" si="1">IF(I22="","",$E$3)</f>
        <v/>
      </c>
      <c r="K22" s="25"/>
      <c r="L22" s="25"/>
      <c r="M22" s="25"/>
      <c r="N22" s="42"/>
      <c r="O22" s="1"/>
      <c r="P22" s="1" t="s">
        <v>21</v>
      </c>
      <c r="Q22" s="1"/>
      <c r="R22" s="1"/>
      <c r="S22" s="2"/>
      <c r="T22" s="2"/>
      <c r="U22" s="2"/>
      <c r="V22" s="49"/>
      <c r="W22" s="2"/>
      <c r="X22" s="2"/>
      <c r="Y22" s="1"/>
      <c r="Z22" s="1"/>
      <c r="AA22" s="1"/>
    </row>
    <row r="23" spans="1:27" ht="15.75" customHeight="1" x14ac:dyDescent="0.2">
      <c r="A23" s="1"/>
      <c r="B23" s="1"/>
      <c r="C23" s="70" t="s">
        <v>45</v>
      </c>
      <c r="D23" s="15" t="s">
        <v>15</v>
      </c>
      <c r="E23" s="32" t="s">
        <v>134</v>
      </c>
      <c r="F23" s="33" t="s">
        <v>165</v>
      </c>
      <c r="G23" s="11"/>
      <c r="H23" s="25"/>
      <c r="I23" s="24"/>
      <c r="J23" s="37" t="str">
        <f t="shared" si="1"/>
        <v/>
      </c>
      <c r="K23" s="25"/>
      <c r="L23" s="25"/>
      <c r="M23" s="25"/>
      <c r="N23" s="42"/>
      <c r="O23" s="1"/>
      <c r="P23" s="1" t="s">
        <v>44</v>
      </c>
      <c r="Q23" s="1"/>
      <c r="R23" s="1"/>
      <c r="S23" s="39" t="s">
        <v>67</v>
      </c>
      <c r="T23" s="2"/>
      <c r="U23" s="2"/>
      <c r="V23" s="47" t="s">
        <v>79</v>
      </c>
      <c r="W23" s="38"/>
      <c r="X23" s="38"/>
      <c r="Y23" s="1"/>
      <c r="Z23" s="1"/>
      <c r="AA23" s="1"/>
    </row>
    <row r="24" spans="1:27" ht="15.75" customHeight="1" x14ac:dyDescent="0.2">
      <c r="A24" s="1"/>
      <c r="B24" s="1"/>
      <c r="C24" s="65"/>
      <c r="D24" s="6" t="s">
        <v>20</v>
      </c>
      <c r="E24" s="26" t="s">
        <v>134</v>
      </c>
      <c r="F24" s="27" t="s">
        <v>165</v>
      </c>
      <c r="G24" s="11"/>
      <c r="H24" s="25"/>
      <c r="I24" s="24"/>
      <c r="J24" s="37" t="str">
        <f t="shared" si="1"/>
        <v/>
      </c>
      <c r="K24" s="25"/>
      <c r="L24" s="25"/>
      <c r="M24" s="25"/>
      <c r="N24" s="42"/>
      <c r="O24" s="1"/>
      <c r="P24" s="1" t="s">
        <v>37</v>
      </c>
      <c r="Q24" s="1"/>
      <c r="R24" s="1"/>
      <c r="S24" s="38" t="s">
        <v>68</v>
      </c>
      <c r="T24" s="38" t="s">
        <v>78</v>
      </c>
      <c r="U24" s="38" t="s">
        <v>69</v>
      </c>
      <c r="V24" s="48" t="s">
        <v>68</v>
      </c>
      <c r="W24" s="38" t="s">
        <v>78</v>
      </c>
      <c r="X24" s="38" t="s">
        <v>69</v>
      </c>
      <c r="Y24" s="1"/>
      <c r="Z24" s="1"/>
      <c r="AA24" s="1"/>
    </row>
    <row r="25" spans="1:27" ht="15.75" customHeight="1" x14ac:dyDescent="0.2">
      <c r="A25" s="1"/>
      <c r="B25" s="1"/>
      <c r="C25" s="65"/>
      <c r="D25" s="16" t="s">
        <v>24</v>
      </c>
      <c r="E25" s="26" t="s">
        <v>131</v>
      </c>
      <c r="F25" s="27" t="s">
        <v>130</v>
      </c>
      <c r="G25" s="11"/>
      <c r="H25" s="25"/>
      <c r="I25" s="24"/>
      <c r="J25" s="37" t="str">
        <f t="shared" si="1"/>
        <v/>
      </c>
      <c r="K25" s="25"/>
      <c r="L25" s="25"/>
      <c r="M25" s="25"/>
      <c r="N25" s="42"/>
      <c r="O25" s="1"/>
      <c r="P25" s="1" t="s">
        <v>38</v>
      </c>
      <c r="Q25" s="1"/>
      <c r="R25" s="1"/>
      <c r="S25" s="2">
        <v>13</v>
      </c>
      <c r="T25" s="2">
        <v>8</v>
      </c>
      <c r="U25" s="2" t="s">
        <v>75</v>
      </c>
      <c r="V25" s="49">
        <v>13</v>
      </c>
      <c r="W25" s="2">
        <v>8</v>
      </c>
      <c r="X25" s="2" t="s">
        <v>75</v>
      </c>
      <c r="Y25" s="1"/>
      <c r="Z25" s="1"/>
      <c r="AA25" s="1"/>
    </row>
    <row r="26" spans="1:27" ht="15.75" customHeight="1" x14ac:dyDescent="0.2">
      <c r="A26" s="1"/>
      <c r="B26" s="1"/>
      <c r="C26" s="65"/>
      <c r="D26" s="6" t="s">
        <v>29</v>
      </c>
      <c r="E26" s="26" t="s">
        <v>126</v>
      </c>
      <c r="F26" s="27" t="s">
        <v>127</v>
      </c>
      <c r="G26" s="11"/>
      <c r="H26" s="25"/>
      <c r="I26" s="24"/>
      <c r="J26" s="37" t="str">
        <f t="shared" si="1"/>
        <v/>
      </c>
      <c r="K26" s="25"/>
      <c r="L26" s="25"/>
      <c r="M26" s="25"/>
      <c r="N26" s="42"/>
      <c r="O26" s="1"/>
      <c r="P26" s="1" t="s">
        <v>30</v>
      </c>
      <c r="Q26" s="1"/>
      <c r="R26" s="1"/>
      <c r="S26" s="2">
        <v>14</v>
      </c>
      <c r="T26" s="2">
        <v>9</v>
      </c>
      <c r="U26" s="2" t="s">
        <v>76</v>
      </c>
      <c r="V26" s="49">
        <v>14</v>
      </c>
      <c r="W26" s="2">
        <v>9</v>
      </c>
      <c r="X26" s="2" t="s">
        <v>76</v>
      </c>
      <c r="Y26" s="1"/>
      <c r="Z26" s="1"/>
      <c r="AA26" s="1"/>
    </row>
    <row r="27" spans="1:27" ht="15.75" customHeight="1" x14ac:dyDescent="0.2">
      <c r="A27" s="1"/>
      <c r="B27" s="1"/>
      <c r="C27" s="65"/>
      <c r="D27" s="6" t="s">
        <v>33</v>
      </c>
      <c r="E27" s="26" t="s">
        <v>166</v>
      </c>
      <c r="F27" s="27" t="s">
        <v>122</v>
      </c>
      <c r="G27" s="11"/>
      <c r="H27" s="25"/>
      <c r="I27" s="24"/>
      <c r="J27" s="37" t="str">
        <f t="shared" si="1"/>
        <v/>
      </c>
      <c r="K27" s="25"/>
      <c r="L27" s="25"/>
      <c r="M27" s="25"/>
      <c r="N27" s="42"/>
      <c r="O27" s="1"/>
      <c r="P27" s="1" t="s">
        <v>46</v>
      </c>
      <c r="Q27" s="1"/>
      <c r="R27" s="1"/>
      <c r="S27" s="2"/>
      <c r="T27" s="2"/>
      <c r="U27" s="2"/>
      <c r="V27" s="49"/>
      <c r="W27" s="2"/>
      <c r="X27" s="2"/>
      <c r="Y27" s="1"/>
      <c r="Z27" s="1"/>
      <c r="AA27" s="1"/>
    </row>
    <row r="28" spans="1:27" ht="15.75" customHeight="1" x14ac:dyDescent="0.2">
      <c r="A28" s="1"/>
      <c r="B28" s="1"/>
      <c r="C28" s="65"/>
      <c r="D28" s="6" t="s">
        <v>91</v>
      </c>
      <c r="E28" s="26" t="s">
        <v>124</v>
      </c>
      <c r="F28" s="27" t="s">
        <v>125</v>
      </c>
      <c r="G28" s="11"/>
      <c r="H28" s="25"/>
      <c r="I28" s="24"/>
      <c r="J28" s="37" t="str">
        <f t="shared" si="1"/>
        <v/>
      </c>
      <c r="K28" s="25"/>
      <c r="L28" s="25"/>
      <c r="M28" s="25"/>
      <c r="N28" s="42"/>
      <c r="O28" s="1"/>
      <c r="P28" s="1" t="s">
        <v>47</v>
      </c>
      <c r="Q28" s="1"/>
      <c r="R28" s="1"/>
      <c r="S28" s="38" t="s">
        <v>68</v>
      </c>
      <c r="T28" s="38" t="s">
        <v>78</v>
      </c>
      <c r="U28" s="38" t="s">
        <v>69</v>
      </c>
      <c r="V28" s="48" t="s">
        <v>68</v>
      </c>
      <c r="W28" s="38" t="s">
        <v>78</v>
      </c>
      <c r="X28" s="38" t="s">
        <v>69</v>
      </c>
      <c r="Y28" s="1"/>
      <c r="Z28" s="1"/>
      <c r="AA28" s="1"/>
    </row>
    <row r="29" spans="1:27" ht="15.75" customHeight="1" x14ac:dyDescent="0.2">
      <c r="A29" s="1"/>
      <c r="B29" s="1"/>
      <c r="C29" s="65"/>
      <c r="D29" s="6" t="s">
        <v>35</v>
      </c>
      <c r="E29" s="26" t="s">
        <v>124</v>
      </c>
      <c r="F29" s="27" t="s">
        <v>129</v>
      </c>
      <c r="G29" s="11"/>
      <c r="H29" s="25"/>
      <c r="I29" s="24"/>
      <c r="J29" s="37" t="str">
        <f t="shared" si="1"/>
        <v/>
      </c>
      <c r="K29" s="25"/>
      <c r="L29" s="25"/>
      <c r="M29" s="25"/>
      <c r="N29" s="42"/>
      <c r="O29" s="1"/>
      <c r="P29" s="1" t="s">
        <v>34</v>
      </c>
      <c r="Q29" s="1"/>
      <c r="R29" s="1"/>
      <c r="S29" s="2">
        <v>15</v>
      </c>
      <c r="T29" s="2">
        <v>10</v>
      </c>
      <c r="U29" s="2" t="s">
        <v>76</v>
      </c>
      <c r="V29" s="49">
        <v>15</v>
      </c>
      <c r="W29" s="2">
        <v>10</v>
      </c>
      <c r="X29" s="2" t="s">
        <v>76</v>
      </c>
      <c r="Y29" s="1"/>
      <c r="Z29" s="1"/>
      <c r="AA29" s="1"/>
    </row>
    <row r="30" spans="1:27" ht="15.75" customHeight="1" x14ac:dyDescent="0.2">
      <c r="A30" s="1"/>
      <c r="B30" s="1"/>
      <c r="C30" s="65"/>
      <c r="D30" s="6" t="s">
        <v>37</v>
      </c>
      <c r="E30" s="26" t="s">
        <v>128</v>
      </c>
      <c r="F30" s="27" t="s">
        <v>129</v>
      </c>
      <c r="G30" s="11"/>
      <c r="H30" s="25"/>
      <c r="I30" s="24"/>
      <c r="J30" s="37" t="str">
        <f t="shared" si="1"/>
        <v/>
      </c>
      <c r="K30" s="25"/>
      <c r="L30" s="25"/>
      <c r="M30" s="25"/>
      <c r="N30" s="42"/>
      <c r="O30" s="1"/>
      <c r="P30" s="1" t="s">
        <v>48</v>
      </c>
      <c r="Q30" s="1"/>
      <c r="R30" s="1"/>
      <c r="S30" s="2">
        <v>16</v>
      </c>
      <c r="T30" s="2">
        <v>11</v>
      </c>
      <c r="U30" s="2" t="s">
        <v>77</v>
      </c>
      <c r="V30" s="49">
        <v>16</v>
      </c>
      <c r="W30" s="2">
        <v>11</v>
      </c>
      <c r="X30" s="2" t="s">
        <v>83</v>
      </c>
      <c r="Y30" s="1"/>
      <c r="Z30" s="1"/>
      <c r="AA30" s="1"/>
    </row>
    <row r="31" spans="1:27" ht="15.75" customHeight="1" x14ac:dyDescent="0.2">
      <c r="A31" s="1"/>
      <c r="B31" s="1"/>
      <c r="C31" s="65"/>
      <c r="D31" s="6" t="s">
        <v>30</v>
      </c>
      <c r="E31" s="26" t="s">
        <v>101</v>
      </c>
      <c r="F31" s="51"/>
      <c r="G31" s="11"/>
      <c r="H31" s="25"/>
      <c r="I31" s="24"/>
      <c r="J31" s="37" t="str">
        <f t="shared" si="1"/>
        <v/>
      </c>
      <c r="K31" s="25"/>
      <c r="L31" s="25"/>
      <c r="M31" s="25"/>
      <c r="N31" s="42"/>
      <c r="O31" s="1"/>
      <c r="P31" s="1" t="s">
        <v>35</v>
      </c>
      <c r="Q31" s="1"/>
      <c r="R31" s="1"/>
      <c r="S31" s="2"/>
      <c r="T31" s="2"/>
      <c r="U31" s="2"/>
      <c r="V31" s="49"/>
      <c r="W31" s="2"/>
      <c r="X31" s="2"/>
      <c r="Y31" s="1"/>
      <c r="Z31" s="1"/>
      <c r="AA31" s="1"/>
    </row>
    <row r="32" spans="1:27" ht="15.75" customHeight="1" x14ac:dyDescent="0.2">
      <c r="A32" s="1"/>
      <c r="B32" s="1"/>
      <c r="C32" s="65"/>
      <c r="D32" s="6" t="s">
        <v>49</v>
      </c>
      <c r="E32" s="26" t="s">
        <v>133</v>
      </c>
      <c r="F32" s="51"/>
      <c r="G32" s="11"/>
      <c r="H32" s="25"/>
      <c r="I32" s="24"/>
      <c r="J32" s="37" t="str">
        <f t="shared" si="1"/>
        <v/>
      </c>
      <c r="K32" s="25"/>
      <c r="L32" s="25"/>
      <c r="M32" s="25"/>
      <c r="N32" s="42"/>
      <c r="O32" s="1"/>
      <c r="P32" s="1"/>
      <c r="Q32" s="1"/>
      <c r="R32" s="1"/>
      <c r="S32" s="38" t="s">
        <v>68</v>
      </c>
      <c r="T32" s="38" t="s">
        <v>78</v>
      </c>
      <c r="U32" s="38" t="s">
        <v>69</v>
      </c>
      <c r="V32" s="48" t="s">
        <v>68</v>
      </c>
      <c r="W32" s="38" t="s">
        <v>78</v>
      </c>
      <c r="X32" s="38" t="s">
        <v>69</v>
      </c>
      <c r="Y32" s="1"/>
      <c r="Z32" s="1"/>
      <c r="AA32" s="1"/>
    </row>
    <row r="33" spans="1:27" ht="15.75" customHeight="1" x14ac:dyDescent="0.2">
      <c r="A33" s="1"/>
      <c r="B33" s="1"/>
      <c r="C33" s="65"/>
      <c r="D33" s="6" t="s">
        <v>50</v>
      </c>
      <c r="E33" s="26" t="s">
        <v>133</v>
      </c>
      <c r="F33" s="27" t="s">
        <v>131</v>
      </c>
      <c r="G33" s="11"/>
      <c r="H33" s="25"/>
      <c r="I33" s="24"/>
      <c r="J33" s="37" t="str">
        <f t="shared" si="1"/>
        <v/>
      </c>
      <c r="K33" s="25"/>
      <c r="L33" s="25"/>
      <c r="M33" s="25"/>
      <c r="N33" s="42"/>
      <c r="O33" s="1"/>
      <c r="P33" s="1"/>
      <c r="Q33" s="1"/>
      <c r="R33" s="1"/>
      <c r="S33" s="2">
        <v>17</v>
      </c>
      <c r="T33" s="2">
        <v>12</v>
      </c>
      <c r="U33" s="2" t="s">
        <v>77</v>
      </c>
      <c r="V33" s="49">
        <v>17</v>
      </c>
      <c r="W33" s="2">
        <v>12</v>
      </c>
      <c r="X33" s="2" t="s">
        <v>83</v>
      </c>
      <c r="Y33" s="1"/>
      <c r="Z33" s="1"/>
      <c r="AA33" s="1"/>
    </row>
    <row r="34" spans="1:27" ht="15.75" customHeight="1" x14ac:dyDescent="0.2">
      <c r="A34" s="1"/>
      <c r="B34" s="1"/>
      <c r="C34" s="65"/>
      <c r="D34" s="6" t="s">
        <v>51</v>
      </c>
      <c r="E34" s="26" t="s">
        <v>132</v>
      </c>
      <c r="F34" s="27" t="s">
        <v>125</v>
      </c>
      <c r="G34" s="11"/>
      <c r="H34" s="25"/>
      <c r="I34" s="24"/>
      <c r="J34" s="37" t="str">
        <f t="shared" si="1"/>
        <v/>
      </c>
      <c r="K34" s="25"/>
      <c r="L34" s="25"/>
      <c r="M34" s="25"/>
      <c r="N34" s="42"/>
      <c r="O34" s="1"/>
      <c r="P34" s="1"/>
      <c r="Q34" s="1"/>
      <c r="R34" s="1"/>
      <c r="S34" s="2">
        <v>18</v>
      </c>
      <c r="T34" s="2">
        <v>13</v>
      </c>
      <c r="U34" s="2" t="s">
        <v>77</v>
      </c>
      <c r="V34" s="49">
        <v>18</v>
      </c>
      <c r="W34" s="2">
        <v>13</v>
      </c>
      <c r="X34" s="2" t="s">
        <v>84</v>
      </c>
      <c r="Y34" s="1"/>
      <c r="Z34" s="1"/>
      <c r="AA34" s="1"/>
    </row>
    <row r="35" spans="1:27" ht="15.75" customHeight="1" x14ac:dyDescent="0.2">
      <c r="A35" s="1"/>
      <c r="B35" s="1"/>
      <c r="C35" s="65"/>
      <c r="D35" s="6" t="s">
        <v>52</v>
      </c>
      <c r="E35" s="26" t="s">
        <v>123</v>
      </c>
      <c r="F35" s="51"/>
      <c r="G35" s="11"/>
      <c r="H35" s="25"/>
      <c r="I35" s="24"/>
      <c r="J35" s="37" t="str">
        <f t="shared" si="1"/>
        <v/>
      </c>
      <c r="K35" s="25"/>
      <c r="L35" s="25"/>
      <c r="M35" s="25"/>
      <c r="N35" s="4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65"/>
      <c r="D36" s="67" t="s">
        <v>43</v>
      </c>
      <c r="E36" s="34"/>
      <c r="F36" s="13"/>
      <c r="G36" s="14"/>
      <c r="H36" s="25"/>
      <c r="I36" s="24"/>
      <c r="J36" s="37" t="str">
        <f t="shared" si="1"/>
        <v/>
      </c>
      <c r="K36" s="25"/>
      <c r="L36" s="25"/>
      <c r="M36" s="25"/>
      <c r="N36" s="4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65"/>
      <c r="D37" s="68"/>
      <c r="E37" s="34"/>
      <c r="F37" s="13"/>
      <c r="G37" s="14"/>
      <c r="H37" s="25"/>
      <c r="I37" s="24"/>
      <c r="J37" s="37" t="str">
        <f t="shared" si="1"/>
        <v/>
      </c>
      <c r="K37" s="25"/>
      <c r="L37" s="25"/>
      <c r="M37" s="25"/>
      <c r="N37" s="4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65"/>
      <c r="D38" s="68"/>
      <c r="E38" s="26"/>
      <c r="F38" s="13"/>
      <c r="G38" s="14"/>
      <c r="H38" s="25"/>
      <c r="I38" s="24"/>
      <c r="J38" s="37" t="str">
        <f t="shared" si="1"/>
        <v/>
      </c>
      <c r="K38" s="25"/>
      <c r="L38" s="25"/>
      <c r="M38" s="25"/>
      <c r="N38" s="4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thickBot="1" x14ac:dyDescent="0.25">
      <c r="A39" s="1"/>
      <c r="B39" s="1"/>
      <c r="C39" s="66"/>
      <c r="D39" s="69"/>
      <c r="E39" s="35"/>
      <c r="F39" s="13"/>
      <c r="G39" s="14"/>
      <c r="H39" s="25"/>
      <c r="I39" s="24"/>
      <c r="J39" s="37" t="str">
        <f t="shared" si="1"/>
        <v/>
      </c>
      <c r="K39" s="25"/>
      <c r="L39" s="25"/>
      <c r="M39" s="25"/>
      <c r="N39" s="4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70" t="s">
        <v>53</v>
      </c>
      <c r="D40" s="15" t="s">
        <v>15</v>
      </c>
      <c r="E40" s="33" t="s">
        <v>135</v>
      </c>
      <c r="F40" s="33" t="s">
        <v>172</v>
      </c>
      <c r="G40" s="11"/>
      <c r="H40" s="25"/>
      <c r="I40" s="24"/>
      <c r="J40" s="37" t="str">
        <f t="shared" si="1"/>
        <v/>
      </c>
      <c r="K40" s="25"/>
      <c r="L40" s="25"/>
      <c r="M40" s="25"/>
      <c r="N40" s="4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65"/>
      <c r="D41" s="6" t="s">
        <v>20</v>
      </c>
      <c r="E41" s="27" t="s">
        <v>135</v>
      </c>
      <c r="F41" s="27" t="s">
        <v>172</v>
      </c>
      <c r="G41" s="11"/>
      <c r="H41" s="25"/>
      <c r="I41" s="24"/>
      <c r="J41" s="37" t="str">
        <f t="shared" si="1"/>
        <v/>
      </c>
      <c r="K41" s="25"/>
      <c r="L41" s="25"/>
      <c r="M41" s="25"/>
      <c r="N41" s="4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65"/>
      <c r="D42" s="16" t="s">
        <v>54</v>
      </c>
      <c r="E42" s="52"/>
      <c r="F42" s="27" t="s">
        <v>142</v>
      </c>
      <c r="G42" s="11"/>
      <c r="H42" s="25"/>
      <c r="I42" s="24"/>
      <c r="J42" s="37" t="str">
        <f t="shared" si="1"/>
        <v/>
      </c>
      <c r="K42" s="25"/>
      <c r="L42" s="25"/>
      <c r="M42" s="25"/>
      <c r="N42" s="4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65"/>
      <c r="D43" s="6" t="s">
        <v>29</v>
      </c>
      <c r="E43" s="26" t="s">
        <v>144</v>
      </c>
      <c r="F43" s="27" t="s">
        <v>143</v>
      </c>
      <c r="G43" s="11"/>
      <c r="H43" s="25"/>
      <c r="I43" s="24"/>
      <c r="J43" s="37" t="str">
        <f t="shared" si="1"/>
        <v/>
      </c>
      <c r="K43" s="25"/>
      <c r="L43" s="25"/>
      <c r="M43" s="25"/>
      <c r="N43" s="4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65"/>
      <c r="D44" s="16" t="s">
        <v>33</v>
      </c>
      <c r="E44" s="26" t="s">
        <v>140</v>
      </c>
      <c r="F44" s="27" t="s">
        <v>139</v>
      </c>
      <c r="G44" s="11"/>
      <c r="H44" s="25"/>
      <c r="I44" s="24"/>
      <c r="J44" s="37" t="str">
        <f t="shared" si="1"/>
        <v/>
      </c>
      <c r="K44" s="25"/>
      <c r="L44" s="25"/>
      <c r="M44" s="25"/>
      <c r="N44" s="4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65"/>
      <c r="D45" s="6" t="s">
        <v>55</v>
      </c>
      <c r="E45" s="26" t="s">
        <v>106</v>
      </c>
      <c r="F45" s="51"/>
      <c r="G45" s="11"/>
      <c r="H45" s="25"/>
      <c r="I45" s="24"/>
      <c r="J45" s="37" t="str">
        <f t="shared" si="1"/>
        <v/>
      </c>
      <c r="K45" s="25"/>
      <c r="L45" s="25"/>
      <c r="M45" s="25"/>
      <c r="N45" s="4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65"/>
      <c r="D46" s="6" t="s">
        <v>92</v>
      </c>
      <c r="E46" s="26" t="s">
        <v>137</v>
      </c>
      <c r="F46" s="27" t="s">
        <v>138</v>
      </c>
      <c r="G46" s="11"/>
      <c r="H46" s="25"/>
      <c r="I46" s="24"/>
      <c r="J46" s="37" t="str">
        <f t="shared" si="1"/>
        <v/>
      </c>
      <c r="K46" s="25"/>
      <c r="L46" s="25"/>
      <c r="M46" s="25"/>
      <c r="N46" s="4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65"/>
      <c r="D47" s="6" t="s">
        <v>93</v>
      </c>
      <c r="E47" s="26" t="s">
        <v>145</v>
      </c>
      <c r="F47" s="51"/>
      <c r="G47" s="11"/>
      <c r="H47" s="25"/>
      <c r="I47" s="24"/>
      <c r="J47" s="37" t="str">
        <f t="shared" si="1"/>
        <v/>
      </c>
      <c r="K47" s="25"/>
      <c r="L47" s="25"/>
      <c r="M47" s="25"/>
      <c r="N47" s="4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65"/>
      <c r="D48" s="6" t="s">
        <v>56</v>
      </c>
      <c r="E48" s="52"/>
      <c r="F48" s="51"/>
      <c r="G48" s="11"/>
      <c r="H48" s="25"/>
      <c r="I48" s="24"/>
      <c r="J48" s="37" t="str">
        <f t="shared" si="1"/>
        <v/>
      </c>
      <c r="K48" s="25"/>
      <c r="L48" s="25"/>
      <c r="M48" s="25"/>
      <c r="N48" s="4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65"/>
      <c r="D49" s="16" t="s">
        <v>35</v>
      </c>
      <c r="E49" s="26" t="s">
        <v>148</v>
      </c>
      <c r="F49" s="27" t="s">
        <v>145</v>
      </c>
      <c r="G49" s="11"/>
      <c r="H49" s="25"/>
      <c r="I49" s="24"/>
      <c r="J49" s="37" t="str">
        <f t="shared" si="1"/>
        <v/>
      </c>
      <c r="K49" s="25"/>
      <c r="L49" s="25"/>
      <c r="M49" s="25"/>
      <c r="N49" s="4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65"/>
      <c r="D50" s="6" t="s">
        <v>37</v>
      </c>
      <c r="E50" s="26" t="s">
        <v>168</v>
      </c>
      <c r="F50" s="27" t="s">
        <v>138</v>
      </c>
      <c r="G50" s="11"/>
      <c r="H50" s="25"/>
      <c r="I50" s="24"/>
      <c r="J50" s="37" t="str">
        <f t="shared" si="1"/>
        <v/>
      </c>
      <c r="K50" s="25"/>
      <c r="L50" s="25"/>
      <c r="M50" s="25"/>
      <c r="N50" s="4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65"/>
      <c r="D51" s="6" t="s">
        <v>38</v>
      </c>
      <c r="E51" s="26" t="s">
        <v>136</v>
      </c>
      <c r="F51" s="27" t="s">
        <v>142</v>
      </c>
      <c r="G51" s="11"/>
      <c r="H51" s="25"/>
      <c r="I51" s="24"/>
      <c r="J51" s="37" t="str">
        <f t="shared" si="1"/>
        <v/>
      </c>
      <c r="K51" s="25"/>
      <c r="L51" s="25"/>
      <c r="M51" s="25"/>
      <c r="N51" s="4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65"/>
      <c r="D52" s="6" t="s">
        <v>30</v>
      </c>
      <c r="E52" s="26" t="s">
        <v>163</v>
      </c>
      <c r="F52" s="51"/>
      <c r="G52" s="11"/>
      <c r="H52" s="25"/>
      <c r="I52" s="24"/>
      <c r="J52" s="37" t="str">
        <f t="shared" si="1"/>
        <v/>
      </c>
      <c r="K52" s="25"/>
      <c r="L52" s="25"/>
      <c r="M52" s="25"/>
      <c r="N52" s="4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65"/>
      <c r="D53" s="6" t="s">
        <v>57</v>
      </c>
      <c r="E53" s="26" t="s">
        <v>169</v>
      </c>
      <c r="F53" s="27" t="s">
        <v>141</v>
      </c>
      <c r="G53" s="11"/>
      <c r="H53" s="25"/>
      <c r="I53" s="24"/>
      <c r="J53" s="37" t="str">
        <f t="shared" si="1"/>
        <v/>
      </c>
      <c r="K53" s="25"/>
      <c r="L53" s="25"/>
      <c r="M53" s="25"/>
      <c r="N53" s="4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65"/>
      <c r="D54" s="6" t="s">
        <v>58</v>
      </c>
      <c r="E54" s="26" t="s">
        <v>147</v>
      </c>
      <c r="F54" s="27" t="s">
        <v>141</v>
      </c>
      <c r="G54" s="11"/>
      <c r="H54" s="25"/>
      <c r="I54" s="24"/>
      <c r="J54" s="37" t="str">
        <f t="shared" si="1"/>
        <v/>
      </c>
      <c r="K54" s="25"/>
      <c r="L54" s="25"/>
      <c r="M54" s="25"/>
      <c r="N54" s="4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65"/>
      <c r="D55" s="6" t="s">
        <v>59</v>
      </c>
      <c r="E55" s="26" t="s">
        <v>146</v>
      </c>
      <c r="F55" s="27" t="s">
        <v>137</v>
      </c>
      <c r="G55" s="11"/>
      <c r="H55" s="25"/>
      <c r="I55" s="24"/>
      <c r="J55" s="37" t="str">
        <f t="shared" si="1"/>
        <v/>
      </c>
      <c r="K55" s="25"/>
      <c r="L55" s="25"/>
      <c r="M55" s="25"/>
      <c r="N55" s="4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65"/>
      <c r="D56" s="6" t="s">
        <v>60</v>
      </c>
      <c r="E56" s="52"/>
      <c r="F56" s="51"/>
      <c r="G56" s="11"/>
      <c r="H56" s="25"/>
      <c r="I56" s="24"/>
      <c r="J56" s="37" t="str">
        <f t="shared" si="1"/>
        <v/>
      </c>
      <c r="K56" s="25"/>
      <c r="L56" s="25"/>
      <c r="M56" s="25"/>
      <c r="N56" s="4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65"/>
      <c r="D57" s="67" t="s">
        <v>43</v>
      </c>
      <c r="E57" s="34"/>
      <c r="F57" s="13"/>
      <c r="G57" s="14"/>
      <c r="H57" s="25"/>
      <c r="I57" s="24"/>
      <c r="J57" s="37" t="str">
        <f t="shared" si="1"/>
        <v/>
      </c>
      <c r="K57" s="25"/>
      <c r="L57" s="25"/>
      <c r="M57" s="25"/>
      <c r="N57" s="4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65"/>
      <c r="D58" s="68"/>
      <c r="E58" s="27"/>
      <c r="F58" s="13"/>
      <c r="G58" s="14"/>
      <c r="H58" s="25"/>
      <c r="I58" s="24"/>
      <c r="J58" s="37" t="str">
        <f t="shared" si="1"/>
        <v/>
      </c>
      <c r="K58" s="25"/>
      <c r="L58" s="25"/>
      <c r="M58" s="25"/>
      <c r="N58" s="4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65"/>
      <c r="D59" s="68"/>
      <c r="E59" s="26"/>
      <c r="F59" s="13"/>
      <c r="G59" s="14"/>
      <c r="H59" s="25"/>
      <c r="I59" s="24"/>
      <c r="J59" s="37" t="str">
        <f t="shared" si="1"/>
        <v/>
      </c>
      <c r="K59" s="25"/>
      <c r="L59" s="25"/>
      <c r="M59" s="25"/>
      <c r="N59" s="4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thickBot="1" x14ac:dyDescent="0.25">
      <c r="A60" s="1"/>
      <c r="B60" s="1"/>
      <c r="C60" s="71"/>
      <c r="D60" s="72"/>
      <c r="E60" s="55"/>
      <c r="F60" s="20"/>
      <c r="G60" s="14"/>
      <c r="H60" s="25"/>
      <c r="I60" s="24"/>
      <c r="J60" s="37" t="str">
        <f t="shared" si="1"/>
        <v/>
      </c>
      <c r="K60" s="25"/>
      <c r="L60" s="25"/>
      <c r="M60" s="25"/>
      <c r="N60" s="4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73" t="s">
        <v>61</v>
      </c>
      <c r="D61" s="15" t="s">
        <v>15</v>
      </c>
      <c r="E61" s="54" t="s">
        <v>164</v>
      </c>
      <c r="F61" s="33" t="s">
        <v>161</v>
      </c>
      <c r="G61" s="11"/>
      <c r="H61" s="25"/>
      <c r="I61" s="24"/>
      <c r="J61" s="37" t="str">
        <f t="shared" si="1"/>
        <v/>
      </c>
      <c r="K61" s="25"/>
      <c r="L61" s="25"/>
      <c r="M61" s="25"/>
      <c r="N61" s="4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65"/>
      <c r="D62" s="6" t="s">
        <v>20</v>
      </c>
      <c r="E62" s="34" t="s">
        <v>164</v>
      </c>
      <c r="F62" s="27" t="s">
        <v>100</v>
      </c>
      <c r="G62" s="11"/>
      <c r="H62" s="25"/>
      <c r="I62" s="24"/>
      <c r="J62" s="37" t="str">
        <f t="shared" si="1"/>
        <v/>
      </c>
      <c r="K62" s="25"/>
      <c r="L62" s="25"/>
      <c r="M62" s="25"/>
      <c r="N62" s="4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65"/>
      <c r="D63" s="6" t="s">
        <v>24</v>
      </c>
      <c r="E63" s="26" t="s">
        <v>157</v>
      </c>
      <c r="F63" s="27" t="s">
        <v>162</v>
      </c>
      <c r="G63" s="11"/>
      <c r="H63" s="25"/>
      <c r="I63" s="24"/>
      <c r="J63" s="37" t="str">
        <f t="shared" si="1"/>
        <v/>
      </c>
      <c r="K63" s="25"/>
      <c r="L63" s="25"/>
      <c r="M63" s="25"/>
      <c r="N63" s="4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65"/>
      <c r="D64" s="6" t="s">
        <v>29</v>
      </c>
      <c r="E64" s="26" t="s">
        <v>162</v>
      </c>
      <c r="F64" s="27" t="s">
        <v>154</v>
      </c>
      <c r="G64" s="11"/>
      <c r="H64" s="25"/>
      <c r="I64" s="24"/>
      <c r="J64" s="37" t="str">
        <f t="shared" si="1"/>
        <v/>
      </c>
      <c r="K64" s="25"/>
      <c r="L64" s="25"/>
      <c r="M64" s="25"/>
      <c r="N64" s="4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65"/>
      <c r="D65" s="6" t="s">
        <v>33</v>
      </c>
      <c r="E65" s="26" t="s">
        <v>158</v>
      </c>
      <c r="F65" s="27" t="s">
        <v>159</v>
      </c>
      <c r="G65" s="11"/>
      <c r="H65" s="25"/>
      <c r="I65" s="24"/>
      <c r="J65" s="37" t="str">
        <f t="shared" si="1"/>
        <v/>
      </c>
      <c r="K65" s="25"/>
      <c r="L65" s="25"/>
      <c r="M65" s="25"/>
      <c r="N65" s="4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65"/>
      <c r="D66" s="6" t="s">
        <v>55</v>
      </c>
      <c r="E66" s="52"/>
      <c r="F66" s="51"/>
      <c r="G66" s="11"/>
      <c r="H66" s="25"/>
      <c r="I66" s="24"/>
      <c r="J66" s="37" t="str">
        <f t="shared" si="1"/>
        <v/>
      </c>
      <c r="K66" s="25"/>
      <c r="L66" s="25"/>
      <c r="M66" s="25"/>
      <c r="N66" s="4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65"/>
      <c r="D67" s="6" t="s">
        <v>94</v>
      </c>
      <c r="E67" s="26" t="s">
        <v>155</v>
      </c>
      <c r="F67" s="27" t="s">
        <v>128</v>
      </c>
      <c r="G67" s="11"/>
      <c r="H67" s="25"/>
      <c r="I67" s="24"/>
      <c r="J67" s="37" t="str">
        <f t="shared" si="1"/>
        <v/>
      </c>
      <c r="K67" s="25"/>
      <c r="L67" s="25"/>
      <c r="M67" s="25"/>
      <c r="N67" s="4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65"/>
      <c r="D68" s="6" t="s">
        <v>93</v>
      </c>
      <c r="E68" s="26" t="s">
        <v>155</v>
      </c>
      <c r="F68" s="27" t="s">
        <v>149</v>
      </c>
      <c r="G68" s="11"/>
      <c r="H68" s="25"/>
      <c r="I68" s="24"/>
      <c r="J68" s="37" t="str">
        <f t="shared" si="1"/>
        <v/>
      </c>
      <c r="K68" s="25"/>
      <c r="L68" s="25"/>
      <c r="M68" s="25"/>
      <c r="N68" s="4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65"/>
      <c r="D69" s="6" t="s">
        <v>62</v>
      </c>
      <c r="E69" s="26" t="s">
        <v>153</v>
      </c>
      <c r="F69" s="51"/>
      <c r="G69" s="11"/>
      <c r="H69" s="25"/>
      <c r="I69" s="24"/>
      <c r="J69" s="37" t="str">
        <f t="shared" si="1"/>
        <v/>
      </c>
      <c r="K69" s="25"/>
      <c r="L69" s="25"/>
      <c r="M69" s="25"/>
      <c r="N69" s="4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65"/>
      <c r="D70" s="6" t="s">
        <v>35</v>
      </c>
      <c r="E70" s="26" t="s">
        <v>149</v>
      </c>
      <c r="F70" s="51"/>
      <c r="G70" s="11"/>
      <c r="H70" s="25"/>
      <c r="I70" s="24"/>
      <c r="J70" s="37" t="str">
        <f t="shared" si="1"/>
        <v/>
      </c>
      <c r="K70" s="25"/>
      <c r="L70" s="25"/>
      <c r="M70" s="25"/>
      <c r="N70" s="4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65"/>
      <c r="D71" s="6" t="s">
        <v>37</v>
      </c>
      <c r="E71" s="36" t="s">
        <v>151</v>
      </c>
      <c r="F71" s="51"/>
      <c r="G71" s="11"/>
      <c r="H71" s="25"/>
      <c r="I71" s="24"/>
      <c r="J71" s="37" t="str">
        <f t="shared" si="1"/>
        <v/>
      </c>
      <c r="K71" s="25"/>
      <c r="L71" s="25"/>
      <c r="M71" s="25"/>
      <c r="N71" s="4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65"/>
      <c r="D72" s="6" t="s">
        <v>38</v>
      </c>
      <c r="E72" s="36" t="s">
        <v>151</v>
      </c>
      <c r="F72" s="27" t="s">
        <v>156</v>
      </c>
      <c r="G72" s="11"/>
      <c r="H72" s="25"/>
      <c r="I72" s="24"/>
      <c r="J72" s="37" t="e">
        <f>IF(#REF!="","",$E$3)</f>
        <v>#REF!</v>
      </c>
      <c r="K72" s="25"/>
      <c r="L72" s="25"/>
      <c r="M72" s="25"/>
      <c r="N72" s="4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65"/>
      <c r="D73" s="6" t="s">
        <v>30</v>
      </c>
      <c r="E73" s="36" t="s">
        <v>103</v>
      </c>
      <c r="F73" s="51"/>
      <c r="G73" s="11"/>
      <c r="H73" s="25"/>
      <c r="I73" s="53"/>
      <c r="J73" s="37" t="str">
        <f>IF(I72="","",$E$3)</f>
        <v/>
      </c>
      <c r="K73" s="25"/>
      <c r="L73" s="25"/>
      <c r="M73" s="25"/>
      <c r="N73" s="4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65"/>
      <c r="D74" s="6" t="s">
        <v>49</v>
      </c>
      <c r="E74" s="27" t="s">
        <v>103</v>
      </c>
      <c r="F74" s="27" t="s">
        <v>150</v>
      </c>
      <c r="G74" s="11"/>
      <c r="H74" s="25"/>
      <c r="I74" s="24"/>
      <c r="J74" s="37" t="str">
        <f t="shared" si="1"/>
        <v/>
      </c>
      <c r="K74" s="25"/>
      <c r="L74" s="25"/>
      <c r="M74" s="25"/>
      <c r="N74" s="4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65"/>
      <c r="D75" s="6" t="s">
        <v>50</v>
      </c>
      <c r="E75" s="36" t="s">
        <v>152</v>
      </c>
      <c r="F75" s="27" t="s">
        <v>150</v>
      </c>
      <c r="G75" s="11"/>
      <c r="H75" s="25"/>
      <c r="I75" s="24"/>
      <c r="J75" s="37" t="str">
        <f t="shared" si="1"/>
        <v/>
      </c>
      <c r="K75" s="25"/>
      <c r="L75" s="25"/>
      <c r="M75" s="25"/>
      <c r="N75" s="4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65"/>
      <c r="D76" s="6" t="s">
        <v>51</v>
      </c>
      <c r="E76" s="52"/>
      <c r="F76" s="27" t="s">
        <v>159</v>
      </c>
      <c r="G76" s="11"/>
      <c r="H76" s="25"/>
      <c r="I76" s="24"/>
      <c r="J76" s="37" t="str">
        <f t="shared" si="1"/>
        <v/>
      </c>
      <c r="K76" s="25"/>
      <c r="L76" s="25"/>
      <c r="M76" s="25"/>
      <c r="N76" s="4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65"/>
      <c r="D77" s="6" t="s">
        <v>52</v>
      </c>
      <c r="E77" s="26" t="s">
        <v>160</v>
      </c>
      <c r="F77" s="27" t="s">
        <v>152</v>
      </c>
      <c r="G77" s="11"/>
      <c r="H77" s="25"/>
      <c r="I77" s="24"/>
      <c r="J77" s="37" t="str">
        <f t="shared" si="1"/>
        <v/>
      </c>
      <c r="K77" s="25"/>
      <c r="L77" s="25"/>
      <c r="M77" s="25"/>
      <c r="N77" s="4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65"/>
      <c r="D78" s="67" t="s">
        <v>43</v>
      </c>
      <c r="E78" s="34"/>
      <c r="F78" s="13"/>
      <c r="G78" s="14"/>
      <c r="H78" s="25"/>
      <c r="I78" s="24"/>
      <c r="J78" s="37" t="str">
        <f t="shared" si="1"/>
        <v/>
      </c>
      <c r="K78" s="25"/>
      <c r="L78" s="25"/>
      <c r="M78" s="25"/>
      <c r="N78" s="4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65"/>
      <c r="D79" s="68"/>
      <c r="E79" s="33"/>
      <c r="F79" s="13"/>
      <c r="G79" s="14"/>
      <c r="H79" s="25"/>
      <c r="I79" s="24"/>
      <c r="J79" s="37" t="str">
        <f t="shared" si="1"/>
        <v/>
      </c>
      <c r="K79" s="25"/>
      <c r="L79" s="25"/>
      <c r="M79" s="25"/>
      <c r="N79" s="4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65"/>
      <c r="D80" s="68"/>
      <c r="E80" s="56"/>
      <c r="F80" s="13"/>
      <c r="G80" s="14"/>
      <c r="H80" s="25"/>
      <c r="I80" s="24"/>
      <c r="J80" s="37" t="str">
        <f t="shared" si="1"/>
        <v/>
      </c>
      <c r="K80" s="25"/>
      <c r="L80" s="25"/>
      <c r="M80" s="25"/>
      <c r="N80" s="4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74"/>
      <c r="D81" s="75"/>
      <c r="E81" s="27"/>
      <c r="F81" s="17"/>
      <c r="G81" s="14"/>
      <c r="H81" s="25"/>
      <c r="I81" s="24"/>
      <c r="J81" s="37" t="str">
        <f t="shared" si="1"/>
        <v/>
      </c>
      <c r="K81" s="25"/>
      <c r="L81" s="25"/>
      <c r="M81" s="25"/>
      <c r="N81" s="4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60"/>
      <c r="D82" s="18"/>
      <c r="E82" s="11"/>
      <c r="F82" s="11"/>
      <c r="G82" s="11"/>
      <c r="H82" s="25"/>
      <c r="I82" s="24"/>
      <c r="J82" s="37" t="str">
        <f t="shared" si="1"/>
        <v/>
      </c>
      <c r="K82" s="25"/>
      <c r="L82" s="25"/>
      <c r="M82" s="25"/>
      <c r="N82" s="4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61"/>
      <c r="D83" s="18"/>
      <c r="E83" s="11"/>
      <c r="F83" s="11"/>
      <c r="G83" s="11"/>
      <c r="H83" s="25"/>
      <c r="I83" s="24"/>
      <c r="J83" s="37" t="str">
        <f t="shared" si="1"/>
        <v/>
      </c>
      <c r="K83" s="25"/>
      <c r="L83" s="25"/>
      <c r="M83" s="25"/>
      <c r="N83" s="4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61"/>
      <c r="D84" s="19"/>
      <c r="E84" s="11"/>
      <c r="F84" s="11"/>
      <c r="G84" s="11"/>
      <c r="H84" s="25"/>
      <c r="I84" s="24"/>
      <c r="J84" s="37" t="str">
        <f t="shared" si="1"/>
        <v/>
      </c>
      <c r="K84" s="25"/>
      <c r="L84" s="25"/>
      <c r="M84" s="25"/>
      <c r="N84" s="4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61"/>
      <c r="D85" s="18"/>
      <c r="E85" s="11"/>
      <c r="F85" s="11"/>
      <c r="G85" s="11"/>
      <c r="H85" s="25"/>
      <c r="I85" s="24"/>
      <c r="J85" s="37" t="str">
        <f t="shared" si="1"/>
        <v/>
      </c>
      <c r="K85" s="25"/>
      <c r="L85" s="25"/>
      <c r="M85" s="25"/>
      <c r="N85" s="4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61"/>
      <c r="D86" s="19"/>
      <c r="E86" s="11"/>
      <c r="F86" s="11"/>
      <c r="G86" s="11"/>
      <c r="H86" s="25"/>
      <c r="I86" s="24"/>
      <c r="J86" s="37" t="str">
        <f t="shared" si="1"/>
        <v/>
      </c>
      <c r="K86" s="25"/>
      <c r="L86" s="25"/>
      <c r="M86" s="25"/>
      <c r="N86" s="4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61"/>
      <c r="D87" s="18"/>
      <c r="E87" s="11"/>
      <c r="F87" s="11"/>
      <c r="G87" s="11"/>
      <c r="H87" s="25"/>
      <c r="I87" s="24"/>
      <c r="J87" s="37" t="str">
        <f t="shared" si="1"/>
        <v/>
      </c>
      <c r="K87" s="25"/>
      <c r="L87" s="25"/>
      <c r="M87" s="25"/>
      <c r="N87" s="4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61"/>
      <c r="D88" s="18"/>
      <c r="E88" s="11"/>
      <c r="F88" s="11"/>
      <c r="G88" s="11"/>
      <c r="H88" s="25"/>
      <c r="I88" s="24"/>
      <c r="J88" s="37" t="str">
        <f t="shared" si="1"/>
        <v/>
      </c>
      <c r="K88" s="25"/>
      <c r="L88" s="25"/>
      <c r="M88" s="25"/>
      <c r="N88" s="4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61"/>
      <c r="D89" s="18"/>
      <c r="E89" s="11"/>
      <c r="F89" s="11"/>
      <c r="G89" s="11"/>
      <c r="H89" s="25"/>
      <c r="I89" s="24"/>
      <c r="J89" s="37" t="str">
        <f t="shared" si="1"/>
        <v/>
      </c>
      <c r="K89" s="25"/>
      <c r="L89" s="25"/>
      <c r="M89" s="25"/>
      <c r="N89" s="4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61"/>
      <c r="D90" s="18"/>
      <c r="E90" s="11"/>
      <c r="F90" s="11"/>
      <c r="G90" s="11"/>
      <c r="H90" s="25"/>
      <c r="I90" s="24"/>
      <c r="J90" s="37" t="str">
        <f t="shared" si="1"/>
        <v/>
      </c>
      <c r="K90" s="25"/>
      <c r="L90" s="25"/>
      <c r="M90" s="25"/>
      <c r="N90" s="4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61"/>
      <c r="D91" s="19"/>
      <c r="E91" s="11"/>
      <c r="F91" s="11"/>
      <c r="G91" s="11"/>
      <c r="H91" s="25"/>
      <c r="I91" s="24"/>
      <c r="J91" s="37" t="str">
        <f t="shared" si="1"/>
        <v/>
      </c>
      <c r="K91" s="25"/>
      <c r="L91" s="25"/>
      <c r="M91" s="25"/>
      <c r="N91" s="4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61"/>
      <c r="D92" s="18"/>
      <c r="E92" s="11"/>
      <c r="F92" s="11"/>
      <c r="G92" s="11"/>
      <c r="H92" s="25"/>
      <c r="I92" s="24"/>
      <c r="J92" s="37" t="str">
        <f t="shared" si="1"/>
        <v/>
      </c>
      <c r="K92" s="25"/>
      <c r="L92" s="25"/>
      <c r="M92" s="25"/>
      <c r="N92" s="4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61"/>
      <c r="D93" s="18"/>
      <c r="E93" s="11"/>
      <c r="F93" s="11"/>
      <c r="G93" s="11"/>
      <c r="H93" s="25"/>
      <c r="I93" s="24"/>
      <c r="J93" s="37" t="str">
        <f t="shared" si="1"/>
        <v/>
      </c>
      <c r="K93" s="25"/>
      <c r="L93" s="25"/>
      <c r="M93" s="25"/>
      <c r="N93" s="4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61"/>
      <c r="D94" s="18"/>
      <c r="E94" s="11"/>
      <c r="F94" s="11"/>
      <c r="G94" s="11"/>
      <c r="H94" s="25"/>
      <c r="I94" s="24"/>
      <c r="J94" s="37" t="str">
        <f t="shared" si="1"/>
        <v/>
      </c>
      <c r="K94" s="25"/>
      <c r="L94" s="25"/>
      <c r="M94" s="25"/>
      <c r="N94" s="4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61"/>
      <c r="D95" s="18"/>
      <c r="E95" s="11"/>
      <c r="F95" s="11"/>
      <c r="G95" s="11"/>
      <c r="H95" s="25"/>
      <c r="I95" s="24"/>
      <c r="J95" s="37" t="str">
        <f t="shared" si="1"/>
        <v/>
      </c>
      <c r="K95" s="25"/>
      <c r="L95" s="25"/>
      <c r="M95" s="25"/>
      <c r="N95" s="4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61"/>
      <c r="D96" s="18"/>
      <c r="E96" s="11"/>
      <c r="F96" s="11"/>
      <c r="G96" s="11"/>
      <c r="H96" s="25"/>
      <c r="I96" s="24"/>
      <c r="J96" s="37" t="str">
        <f t="shared" si="1"/>
        <v/>
      </c>
      <c r="K96" s="25"/>
      <c r="L96" s="25"/>
      <c r="M96" s="25"/>
      <c r="N96" s="4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61"/>
      <c r="D97" s="18"/>
      <c r="E97" s="11"/>
      <c r="F97" s="11"/>
      <c r="G97" s="11"/>
      <c r="H97" s="25"/>
      <c r="I97" s="24"/>
      <c r="J97" s="37" t="str">
        <f t="shared" si="1"/>
        <v/>
      </c>
      <c r="K97" s="25"/>
      <c r="L97" s="25"/>
      <c r="M97" s="25"/>
      <c r="N97" s="4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61"/>
      <c r="D98" s="18"/>
      <c r="E98" s="11"/>
      <c r="F98" s="11"/>
      <c r="G98" s="11"/>
      <c r="H98" s="25"/>
      <c r="I98" s="24"/>
      <c r="J98" s="37" t="str">
        <f t="shared" si="1"/>
        <v/>
      </c>
      <c r="K98" s="25"/>
      <c r="L98" s="25"/>
      <c r="M98" s="25"/>
      <c r="N98" s="4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61"/>
      <c r="D99" s="62"/>
      <c r="E99" s="11"/>
      <c r="F99" s="14"/>
      <c r="G99" s="14"/>
      <c r="H99" s="25"/>
      <c r="I99" s="24"/>
      <c r="J99" s="37" t="str">
        <f t="shared" si="1"/>
        <v/>
      </c>
      <c r="K99" s="25"/>
      <c r="L99" s="25"/>
      <c r="M99" s="25"/>
      <c r="N99" s="4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61"/>
      <c r="D100" s="61"/>
      <c r="E100" s="11"/>
      <c r="F100" s="14"/>
      <c r="G100" s="14"/>
      <c r="H100" s="25"/>
      <c r="I100" s="24"/>
      <c r="J100" s="37" t="str">
        <f t="shared" si="1"/>
        <v/>
      </c>
      <c r="K100" s="25"/>
      <c r="L100" s="25"/>
      <c r="M100" s="25"/>
      <c r="N100" s="4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61"/>
      <c r="D101" s="61"/>
      <c r="E101" s="11"/>
      <c r="F101" s="14"/>
      <c r="G101" s="14"/>
      <c r="H101" s="25"/>
      <c r="I101" s="24"/>
      <c r="J101" s="37" t="str">
        <f t="shared" si="1"/>
        <v/>
      </c>
      <c r="K101" s="25"/>
      <c r="L101" s="25"/>
      <c r="M101" s="25"/>
      <c r="N101" s="4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61"/>
      <c r="D102" s="61"/>
      <c r="E102" s="11"/>
      <c r="F102" s="14"/>
      <c r="G102" s="14"/>
      <c r="H102" s="25"/>
      <c r="I102" s="24"/>
      <c r="J102" s="37" t="str">
        <f t="shared" si="1"/>
        <v/>
      </c>
      <c r="K102" s="25"/>
      <c r="L102" s="25"/>
      <c r="M102" s="25"/>
      <c r="N102" s="4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60"/>
      <c r="D103" s="18"/>
      <c r="E103" s="11"/>
      <c r="F103" s="11"/>
      <c r="G103" s="11"/>
      <c r="H103" s="25"/>
      <c r="I103" s="24"/>
      <c r="J103" s="37" t="str">
        <f t="shared" si="1"/>
        <v/>
      </c>
      <c r="K103" s="25"/>
      <c r="L103" s="25"/>
      <c r="M103" s="25"/>
      <c r="N103" s="4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61"/>
      <c r="D104" s="18"/>
      <c r="E104" s="11"/>
      <c r="F104" s="11"/>
      <c r="G104" s="11"/>
      <c r="H104" s="25"/>
      <c r="I104" s="24"/>
      <c r="J104" s="37" t="str">
        <f t="shared" si="1"/>
        <v/>
      </c>
      <c r="K104" s="25"/>
      <c r="L104" s="25"/>
      <c r="M104" s="25"/>
      <c r="N104" s="4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61"/>
      <c r="D105" s="18"/>
      <c r="E105" s="11"/>
      <c r="F105" s="11"/>
      <c r="G105" s="11"/>
      <c r="H105" s="25"/>
      <c r="I105" s="24"/>
      <c r="J105" s="37" t="str">
        <f t="shared" si="1"/>
        <v/>
      </c>
      <c r="K105" s="25"/>
      <c r="L105" s="25"/>
      <c r="M105" s="25"/>
      <c r="N105" s="4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61"/>
      <c r="D106" s="18"/>
      <c r="E106" s="11"/>
      <c r="F106" s="11"/>
      <c r="G106" s="11"/>
      <c r="H106" s="25"/>
      <c r="I106" s="24"/>
      <c r="J106" s="37" t="str">
        <f t="shared" si="1"/>
        <v/>
      </c>
      <c r="K106" s="25"/>
      <c r="L106" s="25"/>
      <c r="M106" s="25"/>
      <c r="N106" s="4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61"/>
      <c r="D107" s="18"/>
      <c r="E107" s="11"/>
      <c r="F107" s="11"/>
      <c r="G107" s="11"/>
      <c r="H107" s="25"/>
      <c r="I107" s="24"/>
      <c r="J107" s="37" t="str">
        <f t="shared" si="1"/>
        <v/>
      </c>
      <c r="K107" s="25"/>
      <c r="L107" s="25"/>
      <c r="M107" s="25"/>
      <c r="N107" s="4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61"/>
      <c r="D108" s="18"/>
      <c r="E108" s="11"/>
      <c r="F108" s="11"/>
      <c r="G108" s="11"/>
      <c r="H108" s="25"/>
      <c r="I108" s="24"/>
      <c r="J108" s="37" t="str">
        <f t="shared" si="1"/>
        <v/>
      </c>
      <c r="K108" s="25"/>
      <c r="L108" s="25"/>
      <c r="M108" s="25"/>
      <c r="N108" s="4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61"/>
      <c r="D109" s="18"/>
      <c r="E109" s="11"/>
      <c r="F109" s="11"/>
      <c r="G109" s="11"/>
      <c r="H109" s="25"/>
      <c r="I109" s="24"/>
      <c r="J109" s="37" t="str">
        <f t="shared" si="1"/>
        <v/>
      </c>
      <c r="K109" s="25"/>
      <c r="L109" s="25"/>
      <c r="M109" s="25"/>
      <c r="N109" s="4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61"/>
      <c r="D110" s="18"/>
      <c r="E110" s="11"/>
      <c r="F110" s="11"/>
      <c r="G110" s="11"/>
      <c r="H110" s="25"/>
      <c r="I110" s="24"/>
      <c r="J110" s="37" t="str">
        <f t="shared" si="1"/>
        <v/>
      </c>
      <c r="K110" s="25"/>
      <c r="L110" s="25"/>
      <c r="M110" s="25"/>
      <c r="N110" s="4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61"/>
      <c r="D111" s="18"/>
      <c r="E111" s="11"/>
      <c r="F111" s="11"/>
      <c r="G111" s="11"/>
      <c r="H111" s="25"/>
      <c r="I111" s="24"/>
      <c r="J111" s="37" t="str">
        <f t="shared" si="1"/>
        <v/>
      </c>
      <c r="K111" s="25"/>
      <c r="L111" s="25"/>
      <c r="M111" s="25"/>
      <c r="N111" s="4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61"/>
      <c r="D112" s="18"/>
      <c r="E112" s="11"/>
      <c r="F112" s="11"/>
      <c r="G112" s="11"/>
      <c r="H112" s="25"/>
      <c r="I112" s="24"/>
      <c r="J112" s="37" t="str">
        <f t="shared" si="1"/>
        <v/>
      </c>
      <c r="K112" s="25"/>
      <c r="L112" s="25"/>
      <c r="M112" s="25"/>
      <c r="N112" s="4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61"/>
      <c r="D113" s="18"/>
      <c r="E113" s="12"/>
      <c r="F113" s="11"/>
      <c r="G113" s="11"/>
      <c r="H113" s="25"/>
      <c r="I113" s="24"/>
      <c r="J113" s="37" t="str">
        <f t="shared" si="1"/>
        <v/>
      </c>
      <c r="K113" s="25"/>
      <c r="L113" s="25"/>
      <c r="M113" s="25"/>
      <c r="N113" s="4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61"/>
      <c r="D114" s="18"/>
      <c r="E114" s="11"/>
      <c r="F114" s="11"/>
      <c r="G114" s="11"/>
      <c r="H114" s="25"/>
      <c r="I114" s="24"/>
      <c r="J114" s="37" t="str">
        <f t="shared" si="1"/>
        <v/>
      </c>
      <c r="K114" s="25"/>
      <c r="L114" s="25"/>
      <c r="M114" s="25"/>
      <c r="N114" s="4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61"/>
      <c r="D115" s="18"/>
      <c r="E115" s="11"/>
      <c r="F115" s="11"/>
      <c r="G115" s="11"/>
      <c r="H115" s="25"/>
      <c r="I115" s="24"/>
      <c r="J115" s="37" t="str">
        <f t="shared" si="1"/>
        <v/>
      </c>
      <c r="K115" s="25"/>
      <c r="L115" s="25"/>
      <c r="M115" s="25"/>
      <c r="N115" s="4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61"/>
      <c r="D116" s="18"/>
      <c r="E116" s="11"/>
      <c r="F116" s="11"/>
      <c r="G116" s="11"/>
      <c r="H116" s="25"/>
      <c r="I116" s="24"/>
      <c r="J116" s="37" t="str">
        <f t="shared" si="1"/>
        <v/>
      </c>
      <c r="K116" s="25"/>
      <c r="L116" s="25"/>
      <c r="M116" s="25"/>
      <c r="N116" s="4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61"/>
      <c r="D117" s="18"/>
      <c r="E117" s="11"/>
      <c r="F117" s="11"/>
      <c r="G117" s="11"/>
      <c r="H117" s="25"/>
      <c r="I117" s="24"/>
      <c r="J117" s="37" t="str">
        <f t="shared" si="1"/>
        <v/>
      </c>
      <c r="K117" s="25"/>
      <c r="L117" s="25"/>
      <c r="M117" s="25"/>
      <c r="N117" s="4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61"/>
      <c r="D118" s="18"/>
      <c r="E118" s="11"/>
      <c r="F118" s="11"/>
      <c r="G118" s="11"/>
      <c r="H118" s="25"/>
      <c r="I118" s="24"/>
      <c r="J118" s="37" t="str">
        <f t="shared" si="1"/>
        <v/>
      </c>
      <c r="K118" s="25"/>
      <c r="L118" s="25"/>
      <c r="M118" s="25"/>
      <c r="N118" s="4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61"/>
      <c r="D119" s="18"/>
      <c r="E119" s="11"/>
      <c r="F119" s="11"/>
      <c r="G119" s="11"/>
      <c r="H119" s="25"/>
      <c r="I119" s="24"/>
      <c r="J119" s="37" t="str">
        <f t="shared" si="1"/>
        <v/>
      </c>
      <c r="K119" s="25"/>
      <c r="L119" s="25"/>
      <c r="M119" s="25"/>
      <c r="N119" s="4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61"/>
      <c r="D120" s="62"/>
      <c r="E120" s="11"/>
      <c r="F120" s="14"/>
      <c r="G120" s="14"/>
      <c r="H120" s="25"/>
      <c r="I120" s="24"/>
      <c r="J120" s="37" t="str">
        <f t="shared" si="1"/>
        <v/>
      </c>
      <c r="K120" s="25"/>
      <c r="L120" s="25"/>
      <c r="M120" s="25"/>
      <c r="N120" s="4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61"/>
      <c r="D121" s="61"/>
      <c r="E121" s="11"/>
      <c r="F121" s="14"/>
      <c r="G121" s="14"/>
      <c r="H121" s="25"/>
      <c r="I121" s="24"/>
      <c r="J121" s="37" t="str">
        <f t="shared" si="1"/>
        <v/>
      </c>
      <c r="K121" s="25"/>
      <c r="L121" s="25"/>
      <c r="M121" s="25"/>
      <c r="N121" s="4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61"/>
      <c r="D122" s="61"/>
      <c r="E122" s="11"/>
      <c r="F122" s="14"/>
      <c r="G122" s="14"/>
      <c r="H122" s="25"/>
      <c r="I122" s="24"/>
      <c r="J122" s="37" t="str">
        <f t="shared" si="1"/>
        <v/>
      </c>
      <c r="K122" s="25"/>
      <c r="L122" s="25"/>
      <c r="M122" s="25"/>
      <c r="N122" s="4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61"/>
      <c r="D123" s="61"/>
      <c r="E123" s="11"/>
      <c r="F123" s="14"/>
      <c r="G123" s="14"/>
      <c r="H123" s="25"/>
      <c r="I123" s="24"/>
      <c r="J123" s="37" t="str">
        <f t="shared" si="1"/>
        <v/>
      </c>
      <c r="K123" s="25"/>
      <c r="L123" s="25"/>
      <c r="M123" s="25"/>
      <c r="N123" s="4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sheetProtection password="CC45" sheet="1" objects="1" scenarios="1" formatCells="0" selectLockedCells="1"/>
  <customSheetViews>
    <customSheetView guid="{AA065725-BB95-482E-8380-A2145E26654E}" filter="1" showAutoFilter="1">
      <pageMargins left="0.7" right="0.7" top="0.75" bottom="0.75" header="0.3" footer="0.3"/>
      <autoFilter ref="C2:F81" xr:uid="{D6A9C5FA-B7D2-3A44-BB54-19D651BF2F75}"/>
      <extLst>
        <ext uri="GoogleSheetsCustomDataVersion1">
          <go:sheetsCustomData xmlns:go="http://customooxmlschemas.google.com/" filterViewId="1721538532"/>
        </ext>
      </extLst>
    </customSheetView>
  </customSheetViews>
  <mergeCells count="15">
    <mergeCell ref="S1:V4"/>
    <mergeCell ref="E3:F3"/>
    <mergeCell ref="C103:C123"/>
    <mergeCell ref="D120:D123"/>
    <mergeCell ref="E1:F1"/>
    <mergeCell ref="C5:C22"/>
    <mergeCell ref="D19:D22"/>
    <mergeCell ref="C23:C39"/>
    <mergeCell ref="D36:D39"/>
    <mergeCell ref="C40:C60"/>
    <mergeCell ref="D57:D60"/>
    <mergeCell ref="C61:C81"/>
    <mergeCell ref="D78:D81"/>
    <mergeCell ref="C82:C102"/>
    <mergeCell ref="D99:D102"/>
  </mergeCells>
  <dataValidations count="3">
    <dataValidation type="list" allowBlank="1" showErrorMessage="1" sqref="L5:M123" xr:uid="{00000000-0002-0000-0000-000000000000}">
      <formula1>$P$5:$P$31</formula1>
    </dataValidation>
    <dataValidation type="list" allowBlank="1" showErrorMessage="1" sqref="K5:K123" xr:uid="{00000000-0002-0000-0000-000001000000}">
      <formula1>$O$5:$O$10</formula1>
    </dataValidation>
    <dataValidation type="list" allowBlank="1" showInputMessage="1" showErrorMessage="1" sqref="E3:F3" xr:uid="{00000000-0002-0000-0000-000002000000}">
      <formula1>$Q$1:$Q$6</formula1>
    </dataValidation>
  </dataValidations>
  <pageMargins left="0.94" right="0.27559055118110237" top="1.21" bottom="0.74803149606299213" header="0" footer="0"/>
  <pageSetup paperSize="9" scale="90" orientation="portrait" r:id="rId1"/>
  <rowBreaks count="1" manualBreakCount="1">
    <brk id="39" min="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Entries</vt:lpstr>
      <vt:lpstr>Entries!Print_Area</vt:lpstr>
      <vt:lpstr>Entries!Print_Titles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Andrew Rickard</cp:lastModifiedBy>
  <cp:lastPrinted>2026-06-10T15:55:18Z</cp:lastPrinted>
  <dcterms:created xsi:type="dcterms:W3CDTF">2018-01-27T09:38:22Z</dcterms:created>
  <dcterms:modified xsi:type="dcterms:W3CDTF">2026-06-10T16:21:24Z</dcterms:modified>
</cp:coreProperties>
</file>